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1" r:id="rId1"/>
    <sheet name="2 rok" sheetId="2" r:id="rId2"/>
    <sheet name="Arkusz3" sheetId="3" r:id="rId3"/>
  </sheets>
  <externalReferences>
    <externalReference r:id="rId4"/>
  </externalReferences>
  <definedNames>
    <definedName name="RodzajeZajec">'[1]II ROK'!$A$4:$A$6</definedName>
  </definedNames>
  <calcPr calcId="145621" iterateDelta="1E-4"/>
</workbook>
</file>

<file path=xl/calcChain.xml><?xml version="1.0" encoding="utf-8"?>
<calcChain xmlns="http://schemas.openxmlformats.org/spreadsheetml/2006/main">
  <c r="AM42" i="3" l="1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AO42" i="3" s="1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K41" i="3"/>
  <c r="AN41" i="3" s="1"/>
  <c r="AJ41" i="3"/>
  <c r="S41" i="3"/>
  <c r="R41" i="3"/>
  <c r="AK40" i="3"/>
  <c r="AN40" i="3" s="1"/>
  <c r="AJ40" i="3"/>
  <c r="S40" i="3"/>
  <c r="R40" i="3"/>
  <c r="AN39" i="3"/>
  <c r="AK39" i="3"/>
  <c r="AJ39" i="3"/>
  <c r="S39" i="3"/>
  <c r="R39" i="3"/>
  <c r="AN38" i="3"/>
  <c r="AK38" i="3"/>
  <c r="AJ38" i="3"/>
  <c r="S38" i="3"/>
  <c r="R38" i="3"/>
  <c r="AK37" i="3"/>
  <c r="AN37" i="3" s="1"/>
  <c r="AJ37" i="3"/>
  <c r="S37" i="3"/>
  <c r="R37" i="3"/>
  <c r="AK36" i="3"/>
  <c r="AN36" i="3" s="1"/>
  <c r="AJ36" i="3"/>
  <c r="S36" i="3"/>
  <c r="R36" i="3"/>
  <c r="AK35" i="3"/>
  <c r="AN35" i="3" s="1"/>
  <c r="AJ35" i="3"/>
  <c r="S35" i="3"/>
  <c r="R35" i="3"/>
  <c r="AK34" i="3"/>
  <c r="AN34" i="3" s="1"/>
  <c r="AJ34" i="3"/>
  <c r="S34" i="3"/>
  <c r="R34" i="3"/>
  <c r="AN33" i="3"/>
  <c r="AK33" i="3"/>
  <c r="AJ33" i="3"/>
  <c r="S33" i="3"/>
  <c r="R33" i="3"/>
  <c r="AN32" i="3"/>
  <c r="AK32" i="3"/>
  <c r="AJ32" i="3"/>
  <c r="S32" i="3"/>
  <c r="R32" i="3"/>
  <c r="AK31" i="3"/>
  <c r="AN31" i="3" s="1"/>
  <c r="AJ31" i="3"/>
  <c r="S31" i="3"/>
  <c r="R31" i="3"/>
  <c r="AK30" i="3"/>
  <c r="AN30" i="3" s="1"/>
  <c r="AJ30" i="3"/>
  <c r="S30" i="3"/>
  <c r="R30" i="3"/>
  <c r="AK29" i="3"/>
  <c r="AN29" i="3" s="1"/>
  <c r="AJ29" i="3"/>
  <c r="S29" i="3"/>
  <c r="R29" i="3"/>
  <c r="AK28" i="3"/>
  <c r="AN28" i="3" s="1"/>
  <c r="AJ28" i="3"/>
  <c r="S28" i="3"/>
  <c r="R28" i="3"/>
  <c r="AN27" i="3"/>
  <c r="AK27" i="3"/>
  <c r="AJ27" i="3"/>
  <c r="S27" i="3"/>
  <c r="R27" i="3"/>
  <c r="AN26" i="3"/>
  <c r="AK26" i="3"/>
  <c r="AJ26" i="3"/>
  <c r="S26" i="3"/>
  <c r="R26" i="3"/>
  <c r="AK25" i="3"/>
  <c r="AN25" i="3" s="1"/>
  <c r="AJ25" i="3"/>
  <c r="S25" i="3"/>
  <c r="R25" i="3"/>
  <c r="AK24" i="3"/>
  <c r="AN24" i="3" s="1"/>
  <c r="AJ24" i="3"/>
  <c r="S24" i="3"/>
  <c r="R24" i="3"/>
  <c r="AK23" i="3"/>
  <c r="AN23" i="3" s="1"/>
  <c r="AJ23" i="3"/>
  <c r="S23" i="3"/>
  <c r="R23" i="3"/>
  <c r="AK22" i="3"/>
  <c r="AN22" i="3" s="1"/>
  <c r="AJ22" i="3"/>
  <c r="S22" i="3"/>
  <c r="R22" i="3"/>
  <c r="R42" i="3" s="1"/>
  <c r="AN21" i="3"/>
  <c r="AK21" i="3"/>
  <c r="AJ21" i="3"/>
  <c r="S21" i="3"/>
  <c r="R21" i="3"/>
  <c r="AN20" i="3"/>
  <c r="AK20" i="3"/>
  <c r="AJ20" i="3"/>
  <c r="S20" i="3"/>
  <c r="R20" i="3"/>
  <c r="AK19" i="3"/>
  <c r="AN19" i="3" s="1"/>
  <c r="AJ19" i="3"/>
  <c r="S19" i="3"/>
  <c r="R19" i="3"/>
  <c r="AK18" i="3"/>
  <c r="AK42" i="3" s="1"/>
  <c r="AJ18" i="3"/>
  <c r="AJ42" i="3" s="1"/>
  <c r="S18" i="3"/>
  <c r="S42" i="3" s="1"/>
  <c r="R18" i="3"/>
  <c r="AM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AO30" i="2" s="1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O29" i="2"/>
  <c r="AK29" i="2"/>
  <c r="AN29" i="2" s="1"/>
  <c r="AJ29" i="2"/>
  <c r="S29" i="2"/>
  <c r="R29" i="2"/>
  <c r="AO28" i="2"/>
  <c r="AN28" i="2"/>
  <c r="AK28" i="2"/>
  <c r="AJ28" i="2"/>
  <c r="S28" i="2"/>
  <c r="R28" i="2"/>
  <c r="AO27" i="2"/>
  <c r="AN27" i="2"/>
  <c r="AK27" i="2"/>
  <c r="AJ27" i="2"/>
  <c r="S27" i="2"/>
  <c r="R27" i="2"/>
  <c r="AO26" i="2"/>
  <c r="AK26" i="2"/>
  <c r="AJ26" i="2"/>
  <c r="S26" i="2"/>
  <c r="R26" i="2"/>
  <c r="AO25" i="2"/>
  <c r="AK25" i="2"/>
  <c r="AN25" i="2" s="1"/>
  <c r="AJ25" i="2"/>
  <c r="S25" i="2"/>
  <c r="R25" i="2"/>
  <c r="AO24" i="2"/>
  <c r="AK24" i="2"/>
  <c r="AN24" i="2" s="1"/>
  <c r="AJ24" i="2"/>
  <c r="S24" i="2"/>
  <c r="R24" i="2"/>
  <c r="AO23" i="2"/>
  <c r="AK23" i="2"/>
  <c r="AN23" i="2" s="1"/>
  <c r="AJ23" i="2"/>
  <c r="S23" i="2"/>
  <c r="R23" i="2"/>
  <c r="AO22" i="2"/>
  <c r="S22" i="2"/>
  <c r="AN22" i="2" s="1"/>
  <c r="R22" i="2"/>
  <c r="R30" i="2" s="1"/>
  <c r="AO21" i="2"/>
  <c r="AN21" i="2"/>
  <c r="AO19" i="2"/>
  <c r="AN19" i="2"/>
  <c r="AO18" i="2"/>
  <c r="AK18" i="2"/>
  <c r="AN18" i="2" s="1"/>
  <c r="AJ18" i="2"/>
  <c r="AJ30" i="2" s="1"/>
  <c r="S18" i="2"/>
  <c r="R18" i="2"/>
  <c r="AM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O39" i="1"/>
  <c r="AK39" i="1"/>
  <c r="AJ39" i="1"/>
  <c r="S39" i="1"/>
  <c r="AN39" i="1" s="1"/>
  <c r="R39" i="1"/>
  <c r="AO38" i="1"/>
  <c r="AK38" i="1"/>
  <c r="AJ38" i="1"/>
  <c r="S38" i="1"/>
  <c r="AN38" i="1" s="1"/>
  <c r="R38" i="1"/>
  <c r="AO37" i="1"/>
  <c r="AK37" i="1"/>
  <c r="AJ37" i="1"/>
  <c r="S37" i="1"/>
  <c r="AN37" i="1" s="1"/>
  <c r="R37" i="1"/>
  <c r="AO36" i="1"/>
  <c r="AK36" i="1"/>
  <c r="AJ36" i="1"/>
  <c r="S36" i="1"/>
  <c r="AN36" i="1" s="1"/>
  <c r="R36" i="1"/>
  <c r="AO35" i="1"/>
  <c r="AK35" i="1"/>
  <c r="AJ35" i="1"/>
  <c r="S35" i="1"/>
  <c r="AN35" i="1" s="1"/>
  <c r="R35" i="1"/>
  <c r="AO34" i="1"/>
  <c r="AK34" i="1"/>
  <c r="AJ34" i="1"/>
  <c r="S34" i="1"/>
  <c r="AN34" i="1" s="1"/>
  <c r="R34" i="1"/>
  <c r="AO33" i="1"/>
  <c r="AK33" i="1"/>
  <c r="AJ33" i="1"/>
  <c r="S33" i="1"/>
  <c r="AN33" i="1" s="1"/>
  <c r="R33" i="1"/>
  <c r="AO32" i="1"/>
  <c r="AK32" i="1"/>
  <c r="AJ32" i="1"/>
  <c r="S32" i="1"/>
  <c r="AN32" i="1" s="1"/>
  <c r="R32" i="1"/>
  <c r="AO31" i="1"/>
  <c r="AK31" i="1"/>
  <c r="AJ31" i="1"/>
  <c r="S31" i="1"/>
  <c r="AN31" i="1" s="1"/>
  <c r="R31" i="1"/>
  <c r="AO30" i="1"/>
  <c r="AK30" i="1"/>
  <c r="AJ30" i="1"/>
  <c r="S30" i="1"/>
  <c r="AN30" i="1" s="1"/>
  <c r="R30" i="1"/>
  <c r="AO29" i="1"/>
  <c r="AK29" i="1"/>
  <c r="AJ29" i="1"/>
  <c r="S29" i="1"/>
  <c r="AN29" i="1" s="1"/>
  <c r="R29" i="1"/>
  <c r="AO28" i="1"/>
  <c r="AK28" i="1"/>
  <c r="AJ28" i="1"/>
  <c r="S28" i="1"/>
  <c r="AN28" i="1" s="1"/>
  <c r="R28" i="1"/>
  <c r="AO27" i="1"/>
  <c r="AK27" i="1"/>
  <c r="AJ27" i="1"/>
  <c r="S27" i="1"/>
  <c r="AN27" i="1" s="1"/>
  <c r="R27" i="1"/>
  <c r="AO26" i="1"/>
  <c r="AK26" i="1"/>
  <c r="AJ26" i="1"/>
  <c r="S26" i="1"/>
  <c r="AN26" i="1" s="1"/>
  <c r="R26" i="1"/>
  <c r="AO25" i="1"/>
  <c r="AK25" i="1"/>
  <c r="AJ25" i="1"/>
  <c r="S25" i="1"/>
  <c r="AN25" i="1" s="1"/>
  <c r="R25" i="1"/>
  <c r="AO24" i="1"/>
  <c r="AK24" i="1"/>
  <c r="AJ24" i="1"/>
  <c r="S24" i="1"/>
  <c r="AN24" i="1" s="1"/>
  <c r="R24" i="1"/>
  <c r="AO23" i="1"/>
  <c r="AK23" i="1"/>
  <c r="AJ23" i="1"/>
  <c r="S23" i="1"/>
  <c r="AN23" i="1" s="1"/>
  <c r="R23" i="1"/>
  <c r="AO22" i="1"/>
  <c r="AK22" i="1"/>
  <c r="AJ22" i="1"/>
  <c r="S22" i="1"/>
  <c r="AN22" i="1" s="1"/>
  <c r="R22" i="1"/>
  <c r="AO21" i="1"/>
  <c r="AK21" i="1"/>
  <c r="AJ21" i="1"/>
  <c r="S21" i="1"/>
  <c r="AN21" i="1" s="1"/>
  <c r="R21" i="1"/>
  <c r="AO20" i="1"/>
  <c r="AK20" i="1"/>
  <c r="AJ20" i="1"/>
  <c r="S20" i="1"/>
  <c r="AN20" i="1" s="1"/>
  <c r="R20" i="1"/>
  <c r="AO19" i="1"/>
  <c r="AK19" i="1"/>
  <c r="AJ19" i="1"/>
  <c r="S19" i="1"/>
  <c r="AN19" i="1" s="1"/>
  <c r="R19" i="1"/>
  <c r="AO18" i="1"/>
  <c r="AO40" i="1" s="1"/>
  <c r="AK18" i="1"/>
  <c r="AK40" i="1" s="1"/>
  <c r="AJ18" i="1"/>
  <c r="AJ40" i="1" s="1"/>
  <c r="S18" i="1"/>
  <c r="AN18" i="1" s="1"/>
  <c r="R18" i="1"/>
  <c r="AN42" i="3" l="1"/>
  <c r="AN18" i="3"/>
  <c r="AK30" i="2"/>
  <c r="S30" i="2"/>
  <c r="AN30" i="2" s="1"/>
  <c r="S40" i="1"/>
  <c r="AN40" i="1" s="1"/>
</calcChain>
</file>

<file path=xl/sharedStrings.xml><?xml version="1.0" encoding="utf-8"?>
<sst xmlns="http://schemas.openxmlformats.org/spreadsheetml/2006/main" count="334" uniqueCount="105">
  <si>
    <t xml:space="preserve">Załącznik  </t>
  </si>
  <si>
    <t>do Uchwały Senatu nr 2294</t>
  </si>
  <si>
    <t>Uniwersytetu Medycznego we Wrocławiu</t>
  </si>
  <si>
    <t>z dnia 31 marca 2021 r.</t>
  </si>
  <si>
    <t>PLAN STUDIÓW na rok akademicki 2020/2024</t>
  </si>
  <si>
    <t>cykl 2020-2024</t>
  </si>
  <si>
    <t>Wydział  Nauk o Zdrowiu</t>
  </si>
  <si>
    <t>Kierunek Pielęgniarstwo I stopnia</t>
  </si>
  <si>
    <t>Rok studiów 1</t>
  </si>
  <si>
    <t>Forma studiów niestacjonarne</t>
  </si>
  <si>
    <t>Cykl kształcenia rozpoczynający się w roku akademickim: 2020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</si>
  <si>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</si>
  <si>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</si>
  <si>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</si>
  <si>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</si>
  <si>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</si>
  <si>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</si>
  <si>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</si>
  <si>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</si>
  <si>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</si>
  <si>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</si>
  <si>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</si>
  <si>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</si>
  <si>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</si>
  <si>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</si>
  <si>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</si>
  <si>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</si>
  <si>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</si>
  <si>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</si>
  <si>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</si>
  <si>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</si>
  <si>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</si>
  <si>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</si>
  <si>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</si>
  <si>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</si>
  <si>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</si>
  <si>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</si>
  <si>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</si>
  <si>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</si>
  <si>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</si>
  <si>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</si>
  <si>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</si>
  <si>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</si>
  <si>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</si>
  <si>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</si>
  <si>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</si>
  <si>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</si>
  <si>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</si>
  <si>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</si>
  <si>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</si>
  <si>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</si>
  <si>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</si>
  <si>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</si>
  <si>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</si>
  <si>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</si>
  <si>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</si>
  <si>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</si>
  <si>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</si>
  <si>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</si>
  <si>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</si>
  <si>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</si>
  <si>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</si>
  <si>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RAZEM</t>
  </si>
  <si>
    <t>Załącznik nr 4</t>
  </si>
  <si>
    <t>do Uchwały Senatu nr 1630</t>
  </si>
  <si>
    <t>z dnia 30 marca 2016 r.</t>
  </si>
  <si>
    <t xml:space="preserve">PLAN STUDIÓW na rok akademicki  2020/2021 uchwalony przez Radę Wydziału w dniu </t>
  </si>
  <si>
    <t>Wydział Nauk o Zdrowiu</t>
  </si>
  <si>
    <t>Pielęgniarstwo I stopnia</t>
  </si>
  <si>
    <t>stacjonarne</t>
  </si>
  <si>
    <t>Przedmiot</t>
  </si>
  <si>
    <t>SUMA PUNKTÓW ECTS</t>
  </si>
  <si>
    <t>Rodzaj zajęć</t>
  </si>
  <si>
    <t>punkty ECTS</t>
  </si>
  <si>
    <t>Radiologia</t>
  </si>
  <si>
    <t>Organizacja pracy pielęgniarskiej</t>
  </si>
  <si>
    <t>systemy informacji w ochronie zdrowia,</t>
  </si>
  <si>
    <t>Zakażenia szpitalne</t>
  </si>
  <si>
    <t>wolnego wyboru/ fakultatywne</t>
  </si>
  <si>
    <t>Zajęcia fakultatyywne do wyboru: język migowy lub współpraca w zespołach opieki zdrowotnej</t>
  </si>
  <si>
    <t>Pediatria i pielęgniarstwo pediatryczne</t>
  </si>
  <si>
    <t>Pielęgniarstwo w opiece długoterminowej</t>
  </si>
  <si>
    <t>Geriatria i pielęgniarstwo geriatryczne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</si>
  <si>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</si>
  <si>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</si>
  <si>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</si>
  <si>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Zespół Programowy</t>
  </si>
  <si>
    <t>Uzgodniono z Samorządem</t>
  </si>
  <si>
    <t>Sporządził</t>
  </si>
  <si>
    <t>data i podpis Dziekana Wydziału</t>
  </si>
  <si>
    <t>Wydział</t>
  </si>
  <si>
    <t xml:space="preserve">Kierunek </t>
  </si>
  <si>
    <t xml:space="preserve">Rok studiów </t>
  </si>
  <si>
    <t xml:space="preserve">Forma studiów </t>
  </si>
  <si>
    <t>PLAN STUDIÓW na rok akademicki 2020/2021 uchwalony przez Radę Wydziału w dniu 19 grudnia 2017 r.</t>
  </si>
  <si>
    <t>Anestezjologia i pielęgniarstwo w stanach zagrożenia życia</t>
  </si>
  <si>
    <t>Położnictwo, ginekologia i pielęgniarstwo położniczo-ginekologiczne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</si>
  <si>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</si>
  <si>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</si>
  <si>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</si>
  <si>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</si>
  <si>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Badania w pielęgniarstwie: część teoretyczna</t>
  </si>
  <si>
    <t>Badania w pielęgniarstwie: część praktyczna</t>
  </si>
  <si>
    <t>Seminarium dyplomowe</t>
  </si>
  <si>
    <t xml:space="preserve">EGZAMIN DYPLOMOWY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</si>
</sst>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 textRotation="90"/>
    </xf>
    <xf numFmtId="0" fontId="8" fillId="2" borderId="7" xfId="0" applyFont="1" applyFill="1" applyBorder="1" applyAlignment="1">
      <alignment horizontal="right" textRotation="9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textRotation="90"/>
    </xf>
    <xf numFmtId="0" fontId="1" fillId="2" borderId="12" xfId="0" applyFont="1" applyFill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2" fillId="2" borderId="13" xfId="0" applyFont="1" applyFill="1" applyBorder="1" applyAlignment="1">
      <alignment textRotation="90"/>
    </xf>
    <xf numFmtId="0" fontId="8" fillId="2" borderId="9" xfId="0" applyFont="1" applyFill="1" applyBorder="1" applyAlignment="1">
      <alignment horizontal="right" textRotation="90"/>
    </xf>
    <xf numFmtId="0" fontId="8" fillId="2" borderId="14" xfId="0" applyFont="1" applyFill="1" applyBorder="1" applyAlignment="1">
      <alignment horizontal="right" textRotation="90"/>
    </xf>
    <xf numFmtId="0" fontId="10" fillId="2" borderId="16" xfId="0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164" fontId="8" fillId="2" borderId="10" xfId="0" applyNumberFormat="1" applyFont="1" applyFill="1" applyBorder="1"/>
    <xf numFmtId="164" fontId="1" fillId="2" borderId="15" xfId="0" applyNumberFormat="1" applyFont="1" applyFill="1" applyBorder="1"/>
    <xf numFmtId="164" fontId="1" fillId="2" borderId="17" xfId="0" applyNumberFormat="1" applyFont="1" applyFill="1" applyBorder="1" applyAlignment="1">
      <alignment horizontal="right"/>
    </xf>
    <xf numFmtId="0" fontId="10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/>
    <xf numFmtId="164" fontId="1" fillId="2" borderId="10" xfId="0" applyNumberFormat="1" applyFont="1" applyFill="1" applyBorder="1"/>
    <xf numFmtId="0" fontId="10" fillId="2" borderId="2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4" fontId="1" fillId="2" borderId="25" xfId="0" applyNumberFormat="1" applyFont="1" applyFill="1" applyBorder="1"/>
    <xf numFmtId="164" fontId="8" fillId="2" borderId="25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right" textRotation="90"/>
    </xf>
    <xf numFmtId="0" fontId="8" fillId="0" borderId="7" xfId="0" applyFont="1" applyFill="1" applyBorder="1" applyAlignment="1">
      <alignment horizontal="right" textRotation="90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textRotation="90"/>
    </xf>
    <xf numFmtId="0" fontId="1" fillId="0" borderId="30" xfId="0" applyFont="1" applyFill="1" applyBorder="1" applyAlignment="1">
      <alignment textRotation="90"/>
    </xf>
    <xf numFmtId="0" fontId="1" fillId="0" borderId="31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8" fillId="0" borderId="32" xfId="0" applyFont="1" applyFill="1" applyBorder="1" applyAlignment="1">
      <alignment horizontal="right" textRotation="90"/>
    </xf>
    <xf numFmtId="0" fontId="8" fillId="0" borderId="14" xfId="0" applyFont="1" applyFill="1" applyBorder="1" applyAlignment="1">
      <alignment horizontal="right" textRotation="90"/>
    </xf>
    <xf numFmtId="0" fontId="10" fillId="0" borderId="33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Fill="1" applyBorder="1"/>
    <xf numFmtId="0" fontId="1" fillId="0" borderId="18" xfId="0" applyFont="1" applyFill="1" applyBorder="1"/>
    <xf numFmtId="164" fontId="1" fillId="0" borderId="19" xfId="0" applyNumberFormat="1" applyFont="1" applyFill="1" applyBorder="1"/>
    <xf numFmtId="164" fontId="8" fillId="0" borderId="10" xfId="0" applyNumberFormat="1" applyFont="1" applyFill="1" applyBorder="1"/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164" fontId="1" fillId="0" borderId="25" xfId="0" applyNumberFormat="1" applyFont="1" applyFill="1" applyBorder="1"/>
    <xf numFmtId="164" fontId="8" fillId="0" borderId="25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6" xfId="0" applyFont="1" applyBorder="1" applyAlignment="1">
      <alignment horizontal="right" textRotation="90"/>
    </xf>
    <xf numFmtId="0" fontId="8" fillId="0" borderId="7" xfId="0" applyFont="1" applyBorder="1" applyAlignment="1">
      <alignment horizontal="right" textRotation="90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textRotation="90"/>
    </xf>
    <xf numFmtId="0" fontId="1" fillId="0" borderId="30" xfId="0" applyFont="1" applyBorder="1" applyAlignment="1">
      <alignment textRotation="90"/>
    </xf>
    <xf numFmtId="0" fontId="1" fillId="0" borderId="31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8" fillId="0" borderId="32" xfId="0" applyFont="1" applyBorder="1" applyAlignment="1">
      <alignment horizontal="right" textRotation="90"/>
    </xf>
    <xf numFmtId="0" fontId="8" fillId="0" borderId="14" xfId="0" applyFont="1" applyBorder="1" applyAlignment="1">
      <alignment horizontal="right" textRotation="90"/>
    </xf>
    <xf numFmtId="164" fontId="1" fillId="0" borderId="15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18" xfId="0" applyFont="1" applyBorder="1"/>
    <xf numFmtId="164" fontId="1" fillId="0" borderId="19" xfId="0" applyNumberFormat="1" applyFont="1" applyBorder="1"/>
    <xf numFmtId="164" fontId="8" fillId="0" borderId="10" xfId="0" applyNumberFormat="1" applyFont="1" applyBorder="1"/>
    <xf numFmtId="164" fontId="8" fillId="0" borderId="19" xfId="0" applyNumberFormat="1" applyFont="1" applyBorder="1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164" fontId="1" fillId="0" borderId="25" xfId="0" applyNumberFormat="1" applyFont="1" applyBorder="1"/>
    <xf numFmtId="164" fontId="8" fillId="0" borderId="25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1190625</xdr:colOff>
      <xdr:row>4</xdr:row>
      <xdr:rowOff>76200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975" y="0"/>
          <a:ext cx="2533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314325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2819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0</xdr:rowOff>
    </xdr:from>
    <xdr:to>
      <xdr:col>3</xdr:col>
      <xdr:colOff>85724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199" y="0"/>
          <a:ext cx="2276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2294_za&#322;x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Arkusz1"/>
    </sheetNames>
    <sheetDataSet>
      <sheetData sheetId="0" refreshError="1"/>
      <sheetData sheetId="1">
        <row r="6">
          <cell r="A6" t="str">
            <v>PLAN STUDIÓW na rok akademicki  2021/2024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zoomScale="60" zoomScaleNormal="60" workbookViewId="0">
      <selection activeCell="E13" sqref="E13"/>
    </sheetView>
  </sheetViews>
  <sheetFormatPr defaultRowHeight="15" x14ac:dyDescent="0.25"/>
  <cols>
    <col min="1" max="1" width="4.85546875" style="47" customWidth="1"/>
    <col min="2" max="2" width="31.42578125" style="47" customWidth="1"/>
    <col min="3" max="3" width="34.85546875" style="47" customWidth="1"/>
    <col min="4" max="4" width="5.5703125" bestFit="1" customWidth="1"/>
    <col min="5" max="5" width="4.85546875" bestFit="1" customWidth="1"/>
    <col min="6" max="6" width="5.5703125" bestFit="1" customWidth="1"/>
    <col min="7" max="10" width="4.85546875" bestFit="1" customWidth="1"/>
    <col min="11" max="12" width="3.5703125" bestFit="1" customWidth="1"/>
    <col min="13" max="16" width="4.85546875" bestFit="1" customWidth="1"/>
    <col min="17" max="18" width="5.5703125" bestFit="1" customWidth="1"/>
    <col min="19" max="19" width="19.42578125" bestFit="1" customWidth="1"/>
    <col min="20" max="21" width="4.85546875" bestFit="1" customWidth="1"/>
    <col min="22" max="22" width="5.5703125" bestFit="1" customWidth="1"/>
    <col min="23" max="25" width="4.85546875" bestFit="1" customWidth="1"/>
    <col min="26" max="26" width="5.5703125" bestFit="1" customWidth="1"/>
    <col min="27" max="28" width="4.85546875" bestFit="1" customWidth="1"/>
    <col min="29" max="29" width="5.5703125" bestFit="1" customWidth="1"/>
    <col min="30" max="30" width="3.5703125" bestFit="1" customWidth="1"/>
    <col min="31" max="33" width="4.85546875" bestFit="1" customWidth="1"/>
    <col min="34" max="35" width="5.5703125" bestFit="1" customWidth="1"/>
    <col min="36" max="36" width="35.7109375" bestFit="1" customWidth="1"/>
    <col min="37" max="37" width="5.5703125" bestFit="1" customWidth="1"/>
    <col min="38" max="39" width="4.85546875" bestFit="1" customWidth="1"/>
    <col min="40" max="40" width="6.5703125" bestFit="1" customWidth="1"/>
    <col min="41" max="41" width="4.85546875" bestFit="1" customWidth="1"/>
  </cols>
  <sheetData>
    <row r="1" spans="1:41" x14ac:dyDescent="0.25">
      <c r="A1" s="43"/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2"/>
      <c r="AN1" s="1"/>
      <c r="AO1" s="1"/>
    </row>
    <row r="2" spans="1:41" x14ac:dyDescent="0.25">
      <c r="A2" s="43"/>
      <c r="B2" s="43"/>
      <c r="C2" s="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 t="s">
        <v>1</v>
      </c>
      <c r="AK2" s="4"/>
      <c r="AL2" s="4"/>
      <c r="AM2" s="4"/>
      <c r="AN2" s="4"/>
      <c r="AO2" s="1"/>
    </row>
    <row r="3" spans="1:41" x14ac:dyDescent="0.25">
      <c r="A3" s="43"/>
      <c r="B3" s="43"/>
      <c r="C3" s="4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2"/>
      <c r="AN3" s="1"/>
      <c r="AO3" s="1"/>
    </row>
    <row r="4" spans="1:41" x14ac:dyDescent="0.25">
      <c r="A4" s="43"/>
      <c r="B4" s="43"/>
      <c r="C4" s="4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 t="s">
        <v>3</v>
      </c>
      <c r="AK4" s="4"/>
      <c r="AL4" s="4"/>
      <c r="AM4" s="4"/>
      <c r="AN4" s="4"/>
      <c r="AO4" s="1"/>
    </row>
    <row r="5" spans="1:41" x14ac:dyDescent="0.25">
      <c r="A5" s="43"/>
      <c r="B5" s="43"/>
      <c r="C5" s="4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5</v>
      </c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spans="1:41" x14ac:dyDescent="0.25">
      <c r="A8" s="43"/>
      <c r="B8" s="43"/>
      <c r="C8" s="4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x14ac:dyDescent="0.25">
      <c r="A9" s="108" t="s">
        <v>6</v>
      </c>
      <c r="B9" s="108"/>
      <c r="C9" s="4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8"/>
      <c r="AO9" s="8"/>
    </row>
    <row r="10" spans="1:41" x14ac:dyDescent="0.25">
      <c r="A10" s="108" t="s">
        <v>7</v>
      </c>
      <c r="B10" s="108"/>
      <c r="C10" s="4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8"/>
      <c r="AO10" s="8"/>
    </row>
    <row r="11" spans="1:41" x14ac:dyDescent="0.25">
      <c r="A11" s="108" t="s">
        <v>8</v>
      </c>
      <c r="B11" s="108"/>
      <c r="C11" s="4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8"/>
      <c r="AO11" s="8"/>
    </row>
    <row r="12" spans="1:41" x14ac:dyDescent="0.25">
      <c r="A12" s="108" t="s">
        <v>9</v>
      </c>
      <c r="B12" s="108"/>
      <c r="C12" s="4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8"/>
      <c r="AO12" s="8"/>
    </row>
    <row r="13" spans="1:41" x14ac:dyDescent="0.25">
      <c r="A13" s="109" t="s">
        <v>10</v>
      </c>
      <c r="B13" s="109"/>
      <c r="C13" s="10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x14ac:dyDescent="0.25">
      <c r="A14" s="43"/>
      <c r="B14" s="43"/>
      <c r="C14" s="4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.75" thickBot="1" x14ac:dyDescent="0.3">
      <c r="A15" s="43"/>
      <c r="B15" s="43"/>
      <c r="C15" s="4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5.75" thickBot="1" x14ac:dyDescent="0.3">
      <c r="A16" s="10" t="s">
        <v>11</v>
      </c>
      <c r="B16" s="11"/>
      <c r="C16" s="12" t="s">
        <v>12</v>
      </c>
      <c r="D16" s="13" t="s">
        <v>13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3" t="s">
        <v>14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15</v>
      </c>
      <c r="AO16" s="16" t="s">
        <v>16</v>
      </c>
    </row>
    <row r="17" spans="1:41" ht="232.5" x14ac:dyDescent="0.25">
      <c r="A17" s="17"/>
      <c r="B17" s="18" t="s">
        <v>17</v>
      </c>
      <c r="C17" s="19"/>
      <c r="D17" s="20" t="s">
        <v>18</v>
      </c>
      <c r="E17" s="21" t="s">
        <v>19</v>
      </c>
      <c r="F17" s="22" t="s">
        <v>20</v>
      </c>
      <c r="G17" s="22" t="s">
        <v>21</v>
      </c>
      <c r="H17" s="22" t="s">
        <v>22</v>
      </c>
      <c r="I17" s="22" t="s">
        <v>23</v>
      </c>
      <c r="J17" s="22" t="s">
        <v>24</v>
      </c>
      <c r="K17" s="22" t="s">
        <v>25</v>
      </c>
      <c r="L17" s="22" t="s">
        <v>26</v>
      </c>
      <c r="M17" s="22" t="s">
        <v>27</v>
      </c>
      <c r="N17" s="22" t="s">
        <v>28</v>
      </c>
      <c r="O17" s="22" t="s">
        <v>29</v>
      </c>
      <c r="P17" s="22" t="s">
        <v>30</v>
      </c>
      <c r="Q17" s="22" t="s">
        <v>31</v>
      </c>
      <c r="R17" s="22" t="s">
        <v>32</v>
      </c>
      <c r="S17" s="22" t="s">
        <v>33</v>
      </c>
      <c r="T17" s="22" t="s">
        <v>34</v>
      </c>
      <c r="U17" s="23" t="s">
        <v>35</v>
      </c>
      <c r="V17" s="20" t="s">
        <v>18</v>
      </c>
      <c r="W17" s="22" t="s">
        <v>19</v>
      </c>
      <c r="X17" s="22" t="s">
        <v>20</v>
      </c>
      <c r="Y17" s="22" t="s">
        <v>21</v>
      </c>
      <c r="Z17" s="21" t="s">
        <v>22</v>
      </c>
      <c r="AA17" s="21" t="s">
        <v>23</v>
      </c>
      <c r="AB17" s="21" t="s">
        <v>24</v>
      </c>
      <c r="AC17" s="22" t="s">
        <v>36</v>
      </c>
      <c r="AD17" s="22" t="s">
        <v>26</v>
      </c>
      <c r="AE17" s="22" t="s">
        <v>27</v>
      </c>
      <c r="AF17" s="22" t="s">
        <v>28</v>
      </c>
      <c r="AG17" s="22" t="s">
        <v>29</v>
      </c>
      <c r="AH17" s="22" t="s">
        <v>30</v>
      </c>
      <c r="AI17" s="22" t="s">
        <v>31</v>
      </c>
      <c r="AJ17" s="22" t="s">
        <v>32</v>
      </c>
      <c r="AK17" s="22" t="s">
        <v>33</v>
      </c>
      <c r="AL17" s="22" t="s">
        <v>34</v>
      </c>
      <c r="AM17" s="23" t="s">
        <v>35</v>
      </c>
      <c r="AN17" s="24"/>
      <c r="AO17" s="25"/>
    </row>
    <row r="18" spans="1:41" x14ac:dyDescent="0.25">
      <c r="A18" s="45">
        <v>1</v>
      </c>
      <c r="B18" s="18" t="s">
        <v>37</v>
      </c>
      <c r="C18" s="26" t="s">
        <v>38</v>
      </c>
      <c r="D18" s="27">
        <v>35</v>
      </c>
      <c r="E18" s="28"/>
      <c r="F18" s="29">
        <v>25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20</v>
      </c>
      <c r="R18" s="29">
        <f>D18+E18+F18+G18+H18+I18+J18+K18+L18+M18+O18</f>
        <v>60</v>
      </c>
      <c r="S18" s="29">
        <f t="shared" ref="S18:S39" si="0">SUM(D18:Q18)</f>
        <v>80</v>
      </c>
      <c r="T18" s="30" t="s">
        <v>39</v>
      </c>
      <c r="U18" s="31">
        <v>3.5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>
        <f>SUM(V18:AG18)</f>
        <v>0</v>
      </c>
      <c r="AK18" s="29">
        <f t="shared" ref="AK18:AK39" si="1">SUM(V18:AI18)</f>
        <v>0</v>
      </c>
      <c r="AL18" s="30"/>
      <c r="AM18" s="31"/>
      <c r="AN18" s="32">
        <f t="shared" ref="AN18:AN39" si="2">S18+AK18</f>
        <v>80</v>
      </c>
      <c r="AO18" s="32">
        <f t="shared" ref="AO18:AO39" si="3">SUM(U18,AM18)</f>
        <v>3.5</v>
      </c>
    </row>
    <row r="19" spans="1:41" x14ac:dyDescent="0.25">
      <c r="A19" s="45">
        <v>2</v>
      </c>
      <c r="B19" s="48" t="s">
        <v>37</v>
      </c>
      <c r="C19" s="26" t="s">
        <v>40</v>
      </c>
      <c r="D19" s="27">
        <v>25</v>
      </c>
      <c r="E19" s="28"/>
      <c r="F19" s="29">
        <v>15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v>15</v>
      </c>
      <c r="R19" s="29">
        <f t="shared" ref="R19:R39" si="4">D19+E19+F19+G19+H19+I19+J19+K19+L19+M19+O19</f>
        <v>40</v>
      </c>
      <c r="S19" s="29">
        <f t="shared" si="0"/>
        <v>55</v>
      </c>
      <c r="T19" s="30" t="s">
        <v>41</v>
      </c>
      <c r="U19" s="31">
        <v>2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29">
        <f t="shared" ref="AJ19:AJ39" si="5">SUM(V19:AG19)</f>
        <v>0</v>
      </c>
      <c r="AK19" s="29">
        <f t="shared" si="1"/>
        <v>0</v>
      </c>
      <c r="AL19" s="30"/>
      <c r="AM19" s="31"/>
      <c r="AN19" s="32">
        <f t="shared" si="2"/>
        <v>55</v>
      </c>
      <c r="AO19" s="32">
        <f t="shared" si="3"/>
        <v>2</v>
      </c>
    </row>
    <row r="20" spans="1:41" x14ac:dyDescent="0.25">
      <c r="A20" s="45">
        <v>3</v>
      </c>
      <c r="B20" s="48" t="s">
        <v>37</v>
      </c>
      <c r="C20" s="26" t="s">
        <v>42</v>
      </c>
      <c r="D20" s="27">
        <v>25</v>
      </c>
      <c r="E20" s="28"/>
      <c r="F20" s="29"/>
      <c r="G20" s="29"/>
      <c r="H20" s="29"/>
      <c r="I20" s="29">
        <v>20</v>
      </c>
      <c r="J20" s="29"/>
      <c r="K20" s="29"/>
      <c r="L20" s="29"/>
      <c r="M20" s="29"/>
      <c r="N20" s="29"/>
      <c r="O20" s="29"/>
      <c r="P20" s="29"/>
      <c r="Q20" s="29">
        <v>20</v>
      </c>
      <c r="R20" s="29">
        <f t="shared" si="4"/>
        <v>45</v>
      </c>
      <c r="S20" s="29">
        <f t="shared" si="0"/>
        <v>65</v>
      </c>
      <c r="T20" s="30" t="s">
        <v>41</v>
      </c>
      <c r="U20" s="31">
        <v>2.5</v>
      </c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29"/>
      <c r="AJ20" s="29">
        <f t="shared" si="5"/>
        <v>0</v>
      </c>
      <c r="AK20" s="29">
        <f t="shared" si="1"/>
        <v>0</v>
      </c>
      <c r="AL20" s="30"/>
      <c r="AM20" s="31"/>
      <c r="AN20" s="32">
        <f t="shared" si="2"/>
        <v>65</v>
      </c>
      <c r="AO20" s="32">
        <f t="shared" si="3"/>
        <v>2.5</v>
      </c>
    </row>
    <row r="21" spans="1:41" x14ac:dyDescent="0.25">
      <c r="A21" s="45">
        <v>4</v>
      </c>
      <c r="B21" s="48" t="s">
        <v>37</v>
      </c>
      <c r="C21" s="26" t="s">
        <v>43</v>
      </c>
      <c r="D21" s="33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 t="shared" si="4"/>
        <v>0</v>
      </c>
      <c r="S21" s="29">
        <f t="shared" si="0"/>
        <v>0</v>
      </c>
      <c r="T21" s="30"/>
      <c r="U21" s="31"/>
      <c r="V21" s="28">
        <v>40</v>
      </c>
      <c r="W21" s="28"/>
      <c r="X21" s="34">
        <v>20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29">
        <v>15</v>
      </c>
      <c r="AJ21" s="29">
        <f t="shared" si="5"/>
        <v>60</v>
      </c>
      <c r="AK21" s="29">
        <f t="shared" si="1"/>
        <v>75</v>
      </c>
      <c r="AL21" s="30" t="s">
        <v>39</v>
      </c>
      <c r="AM21" s="31">
        <v>3</v>
      </c>
      <c r="AN21" s="32">
        <f t="shared" si="2"/>
        <v>75</v>
      </c>
      <c r="AO21" s="32">
        <f t="shared" si="3"/>
        <v>3</v>
      </c>
    </row>
    <row r="22" spans="1:41" x14ac:dyDescent="0.25">
      <c r="A22" s="45">
        <v>5</v>
      </c>
      <c r="B22" s="48" t="s">
        <v>37</v>
      </c>
      <c r="C22" s="26" t="s">
        <v>44</v>
      </c>
      <c r="D22" s="33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 t="shared" si="4"/>
        <v>0</v>
      </c>
      <c r="S22" s="29">
        <f t="shared" si="0"/>
        <v>0</v>
      </c>
      <c r="T22" s="30"/>
      <c r="U22" s="31"/>
      <c r="V22" s="28">
        <v>30</v>
      </c>
      <c r="W22" s="28"/>
      <c r="X22" s="34">
        <v>20</v>
      </c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29">
        <v>15</v>
      </c>
      <c r="AJ22" s="29">
        <f t="shared" si="5"/>
        <v>50</v>
      </c>
      <c r="AK22" s="29">
        <f t="shared" si="1"/>
        <v>65</v>
      </c>
      <c r="AL22" s="30" t="s">
        <v>41</v>
      </c>
      <c r="AM22" s="31">
        <v>2.5</v>
      </c>
      <c r="AN22" s="32">
        <f t="shared" si="2"/>
        <v>65</v>
      </c>
      <c r="AO22" s="32">
        <f t="shared" si="3"/>
        <v>2.5</v>
      </c>
    </row>
    <row r="23" spans="1:41" x14ac:dyDescent="0.25">
      <c r="A23" s="45">
        <v>6</v>
      </c>
      <c r="B23" s="48" t="s">
        <v>37</v>
      </c>
      <c r="C23" s="26" t="s">
        <v>45</v>
      </c>
      <c r="D23" s="33">
        <v>30</v>
      </c>
      <c r="E23" s="28"/>
      <c r="F23" s="29">
        <v>30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15</v>
      </c>
      <c r="R23" s="29">
        <f t="shared" si="4"/>
        <v>60</v>
      </c>
      <c r="S23" s="29">
        <f t="shared" si="0"/>
        <v>75</v>
      </c>
      <c r="T23" s="30" t="s">
        <v>39</v>
      </c>
      <c r="U23" s="31">
        <v>3</v>
      </c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29"/>
      <c r="AJ23" s="29">
        <f t="shared" si="5"/>
        <v>0</v>
      </c>
      <c r="AK23" s="29">
        <f t="shared" si="1"/>
        <v>0</v>
      </c>
      <c r="AL23" s="30"/>
      <c r="AM23" s="31"/>
      <c r="AN23" s="32">
        <f t="shared" si="2"/>
        <v>75</v>
      </c>
      <c r="AO23" s="32">
        <f t="shared" si="3"/>
        <v>3</v>
      </c>
    </row>
    <row r="24" spans="1:41" x14ac:dyDescent="0.25">
      <c r="A24" s="45">
        <v>7</v>
      </c>
      <c r="B24" s="48" t="s">
        <v>37</v>
      </c>
      <c r="C24" s="26" t="s">
        <v>46</v>
      </c>
      <c r="D24" s="33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 t="shared" si="4"/>
        <v>0</v>
      </c>
      <c r="S24" s="29">
        <f t="shared" si="0"/>
        <v>0</v>
      </c>
      <c r="T24" s="30"/>
      <c r="U24" s="31"/>
      <c r="V24" s="28">
        <v>30</v>
      </c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G24" s="29"/>
      <c r="AH24" s="29"/>
      <c r="AI24" s="29">
        <v>20</v>
      </c>
      <c r="AJ24" s="29">
        <f t="shared" si="5"/>
        <v>30</v>
      </c>
      <c r="AK24" s="29">
        <f t="shared" si="1"/>
        <v>50</v>
      </c>
      <c r="AL24" s="30" t="s">
        <v>41</v>
      </c>
      <c r="AM24" s="31">
        <v>2</v>
      </c>
      <c r="AN24" s="32">
        <f t="shared" si="2"/>
        <v>50</v>
      </c>
      <c r="AO24" s="32">
        <f t="shared" si="3"/>
        <v>2</v>
      </c>
    </row>
    <row r="25" spans="1:41" x14ac:dyDescent="0.25">
      <c r="A25" s="45">
        <v>8</v>
      </c>
      <c r="B25" s="48" t="s">
        <v>37</v>
      </c>
      <c r="C25" s="26" t="s">
        <v>47</v>
      </c>
      <c r="D25" s="33">
        <v>30</v>
      </c>
      <c r="E25" s="28"/>
      <c r="F25" s="29"/>
      <c r="G25" s="29"/>
      <c r="H25" s="29">
        <v>70</v>
      </c>
      <c r="I25" s="29"/>
      <c r="J25" s="29"/>
      <c r="K25" s="29"/>
      <c r="L25" s="29"/>
      <c r="M25" s="29"/>
      <c r="N25" s="29"/>
      <c r="O25" s="29"/>
      <c r="P25" s="29"/>
      <c r="Q25" s="29">
        <v>30</v>
      </c>
      <c r="R25" s="29">
        <f t="shared" si="4"/>
        <v>100</v>
      </c>
      <c r="S25" s="29">
        <f t="shared" si="0"/>
        <v>130</v>
      </c>
      <c r="T25" s="30" t="s">
        <v>41</v>
      </c>
      <c r="U25" s="31">
        <v>4.5</v>
      </c>
      <c r="V25" s="28">
        <v>10</v>
      </c>
      <c r="W25" s="28"/>
      <c r="X25" s="28"/>
      <c r="Y25" s="28"/>
      <c r="Z25" s="28">
        <v>80</v>
      </c>
      <c r="AA25" s="28"/>
      <c r="AB25" s="28"/>
      <c r="AC25" s="28">
        <v>80</v>
      </c>
      <c r="AD25" s="29"/>
      <c r="AE25" s="29"/>
      <c r="AF25" s="29"/>
      <c r="AG25" s="29"/>
      <c r="AH25" s="29">
        <v>120</v>
      </c>
      <c r="AI25" s="29">
        <v>5</v>
      </c>
      <c r="AJ25" s="29">
        <f t="shared" si="5"/>
        <v>170</v>
      </c>
      <c r="AK25" s="29">
        <f t="shared" si="1"/>
        <v>295</v>
      </c>
      <c r="AL25" s="30" t="s">
        <v>39</v>
      </c>
      <c r="AM25" s="31">
        <v>10.5</v>
      </c>
      <c r="AN25" s="32">
        <f t="shared" si="2"/>
        <v>425</v>
      </c>
      <c r="AO25" s="32">
        <f t="shared" si="3"/>
        <v>15</v>
      </c>
    </row>
    <row r="26" spans="1:41" x14ac:dyDescent="0.25">
      <c r="A26" s="45">
        <v>9</v>
      </c>
      <c r="B26" s="48" t="s">
        <v>37</v>
      </c>
      <c r="C26" s="26" t="s">
        <v>48</v>
      </c>
      <c r="D26" s="33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f t="shared" si="4"/>
        <v>0</v>
      </c>
      <c r="S26" s="29">
        <f t="shared" si="0"/>
        <v>0</v>
      </c>
      <c r="T26" s="30"/>
      <c r="U26" s="31"/>
      <c r="V26" s="28">
        <v>15</v>
      </c>
      <c r="W26" s="28">
        <v>15</v>
      </c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29">
        <v>20</v>
      </c>
      <c r="AJ26" s="29">
        <f t="shared" si="5"/>
        <v>30</v>
      </c>
      <c r="AK26" s="29">
        <f t="shared" si="1"/>
        <v>50</v>
      </c>
      <c r="AL26" s="30" t="s">
        <v>41</v>
      </c>
      <c r="AM26" s="31">
        <v>2</v>
      </c>
      <c r="AN26" s="32">
        <f t="shared" si="2"/>
        <v>50</v>
      </c>
      <c r="AO26" s="32">
        <f t="shared" si="3"/>
        <v>2</v>
      </c>
    </row>
    <row r="27" spans="1:41" x14ac:dyDescent="0.25">
      <c r="A27" s="45">
        <v>10</v>
      </c>
      <c r="B27" s="48" t="s">
        <v>37</v>
      </c>
      <c r="C27" s="26" t="s">
        <v>49</v>
      </c>
      <c r="D27" s="33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>
        <f t="shared" si="4"/>
        <v>0</v>
      </c>
      <c r="S27" s="29">
        <f t="shared" si="0"/>
        <v>0</v>
      </c>
      <c r="T27" s="30"/>
      <c r="U27" s="31"/>
      <c r="V27" s="28">
        <v>15</v>
      </c>
      <c r="W27" s="28"/>
      <c r="X27" s="28"/>
      <c r="Y27" s="28"/>
      <c r="Z27" s="28"/>
      <c r="AA27" s="28"/>
      <c r="AB27" s="28"/>
      <c r="AC27" s="28">
        <v>20</v>
      </c>
      <c r="AD27" s="29"/>
      <c r="AE27" s="29"/>
      <c r="AF27" s="29"/>
      <c r="AG27" s="29"/>
      <c r="AH27" s="29"/>
      <c r="AI27" s="29">
        <v>25</v>
      </c>
      <c r="AJ27" s="29">
        <f t="shared" si="5"/>
        <v>35</v>
      </c>
      <c r="AK27" s="29">
        <f t="shared" si="1"/>
        <v>60</v>
      </c>
      <c r="AL27" s="30" t="s">
        <v>41</v>
      </c>
      <c r="AM27" s="31">
        <v>2</v>
      </c>
      <c r="AN27" s="32">
        <f t="shared" si="2"/>
        <v>60</v>
      </c>
      <c r="AO27" s="32">
        <f t="shared" si="3"/>
        <v>2</v>
      </c>
    </row>
    <row r="28" spans="1:41" x14ac:dyDescent="0.25">
      <c r="A28" s="45">
        <v>11</v>
      </c>
      <c r="B28" s="48" t="s">
        <v>37</v>
      </c>
      <c r="C28" s="26" t="s">
        <v>50</v>
      </c>
      <c r="D28" s="33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 t="shared" si="4"/>
        <v>0</v>
      </c>
      <c r="S28" s="29">
        <f t="shared" si="0"/>
        <v>0</v>
      </c>
      <c r="T28" s="30"/>
      <c r="U28" s="31"/>
      <c r="V28" s="28">
        <v>10</v>
      </c>
      <c r="W28" s="28"/>
      <c r="X28" s="28">
        <v>10</v>
      </c>
      <c r="Y28" s="28"/>
      <c r="Z28" s="28">
        <v>20</v>
      </c>
      <c r="AA28" s="28"/>
      <c r="AB28" s="28">
        <v>10</v>
      </c>
      <c r="AC28" s="28"/>
      <c r="AD28" s="29"/>
      <c r="AE28" s="29"/>
      <c r="AF28" s="29"/>
      <c r="AG28" s="29"/>
      <c r="AH28" s="29"/>
      <c r="AI28" s="29">
        <v>5</v>
      </c>
      <c r="AJ28" s="29">
        <f t="shared" si="5"/>
        <v>50</v>
      </c>
      <c r="AK28" s="29">
        <f t="shared" si="1"/>
        <v>55</v>
      </c>
      <c r="AL28" s="30" t="s">
        <v>39</v>
      </c>
      <c r="AM28" s="31">
        <v>2</v>
      </c>
      <c r="AN28" s="32">
        <f t="shared" si="2"/>
        <v>55</v>
      </c>
      <c r="AO28" s="32">
        <f t="shared" si="3"/>
        <v>2</v>
      </c>
    </row>
    <row r="29" spans="1:41" x14ac:dyDescent="0.25">
      <c r="A29" s="45">
        <v>12</v>
      </c>
      <c r="B29" s="48" t="s">
        <v>37</v>
      </c>
      <c r="C29" s="35" t="s">
        <v>51</v>
      </c>
      <c r="D29" s="33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f t="shared" si="4"/>
        <v>0</v>
      </c>
      <c r="S29" s="29">
        <f t="shared" si="0"/>
        <v>0</v>
      </c>
      <c r="T29" s="30"/>
      <c r="U29" s="31"/>
      <c r="V29" s="28">
        <v>25</v>
      </c>
      <c r="W29" s="29"/>
      <c r="X29" s="28">
        <v>15</v>
      </c>
      <c r="Y29" s="28"/>
      <c r="Z29" s="28"/>
      <c r="AA29" s="28"/>
      <c r="AB29" s="28"/>
      <c r="AC29" s="28"/>
      <c r="AD29" s="29"/>
      <c r="AE29" s="29"/>
      <c r="AF29" s="29"/>
      <c r="AG29" s="29"/>
      <c r="AH29" s="29"/>
      <c r="AI29" s="1"/>
      <c r="AJ29" s="29">
        <f t="shared" si="5"/>
        <v>40</v>
      </c>
      <c r="AK29" s="29">
        <f t="shared" si="1"/>
        <v>40</v>
      </c>
      <c r="AL29" s="36" t="s">
        <v>41</v>
      </c>
      <c r="AM29" s="37">
        <v>1.5</v>
      </c>
      <c r="AN29" s="32">
        <f t="shared" si="2"/>
        <v>40</v>
      </c>
      <c r="AO29" s="32">
        <f t="shared" si="3"/>
        <v>1.5</v>
      </c>
    </row>
    <row r="30" spans="1:41" ht="28.5" x14ac:dyDescent="0.25">
      <c r="A30" s="45">
        <v>13</v>
      </c>
      <c r="B30" s="48" t="s">
        <v>37</v>
      </c>
      <c r="C30" s="35" t="s">
        <v>52</v>
      </c>
      <c r="D30" s="33">
        <v>10</v>
      </c>
      <c r="E30" s="28"/>
      <c r="F30" s="29"/>
      <c r="G30" s="29"/>
      <c r="H30" s="29">
        <v>16</v>
      </c>
      <c r="I30" s="29"/>
      <c r="J30" s="29"/>
      <c r="K30" s="29"/>
      <c r="L30" s="29"/>
      <c r="M30" s="29"/>
      <c r="N30" s="29"/>
      <c r="O30" s="29"/>
      <c r="P30" s="29"/>
      <c r="Q30" s="29">
        <v>20</v>
      </c>
      <c r="R30" s="29">
        <f t="shared" si="4"/>
        <v>26</v>
      </c>
      <c r="S30" s="29">
        <f t="shared" si="0"/>
        <v>46</v>
      </c>
      <c r="T30" s="30" t="s">
        <v>41</v>
      </c>
      <c r="U30" s="31">
        <v>1.5</v>
      </c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29"/>
      <c r="AG30" s="29"/>
      <c r="AH30" s="29"/>
      <c r="AI30" s="29"/>
      <c r="AJ30" s="29">
        <f t="shared" si="5"/>
        <v>0</v>
      </c>
      <c r="AK30" s="29">
        <f t="shared" si="1"/>
        <v>0</v>
      </c>
      <c r="AL30" s="30"/>
      <c r="AM30" s="31"/>
      <c r="AN30" s="32">
        <f t="shared" si="2"/>
        <v>46</v>
      </c>
      <c r="AO30" s="32">
        <f t="shared" si="3"/>
        <v>1.5</v>
      </c>
    </row>
    <row r="31" spans="1:41" ht="28.5" x14ac:dyDescent="0.25">
      <c r="A31" s="45">
        <v>14</v>
      </c>
      <c r="B31" s="48" t="s">
        <v>37</v>
      </c>
      <c r="C31" s="35" t="s">
        <v>53</v>
      </c>
      <c r="D31" s="33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>
        <f t="shared" si="4"/>
        <v>0</v>
      </c>
      <c r="S31" s="29">
        <f t="shared" si="0"/>
        <v>0</v>
      </c>
      <c r="T31" s="30"/>
      <c r="U31" s="31"/>
      <c r="V31" s="28">
        <v>25</v>
      </c>
      <c r="W31" s="28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29"/>
      <c r="AI31" s="29">
        <v>10</v>
      </c>
      <c r="AJ31" s="29">
        <f t="shared" si="5"/>
        <v>25</v>
      </c>
      <c r="AK31" s="29">
        <f t="shared" si="1"/>
        <v>35</v>
      </c>
      <c r="AL31" s="30" t="s">
        <v>41</v>
      </c>
      <c r="AM31" s="31">
        <v>1</v>
      </c>
      <c r="AN31" s="32">
        <f t="shared" si="2"/>
        <v>35</v>
      </c>
      <c r="AO31" s="32">
        <f t="shared" si="3"/>
        <v>1</v>
      </c>
    </row>
    <row r="32" spans="1:41" ht="28.5" x14ac:dyDescent="0.25">
      <c r="A32" s="45">
        <v>15</v>
      </c>
      <c r="B32" s="48" t="s">
        <v>37</v>
      </c>
      <c r="C32" s="38" t="s">
        <v>54</v>
      </c>
      <c r="D32" s="33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 t="shared" si="4"/>
        <v>0</v>
      </c>
      <c r="S32" s="29">
        <f t="shared" si="0"/>
        <v>0</v>
      </c>
      <c r="T32" s="30"/>
      <c r="U32" s="31"/>
      <c r="V32" s="28">
        <v>25</v>
      </c>
      <c r="W32" s="28"/>
      <c r="X32" s="28"/>
      <c r="Y32" s="28"/>
      <c r="Z32" s="28"/>
      <c r="AA32" s="28"/>
      <c r="AB32" s="28"/>
      <c r="AC32" s="28"/>
      <c r="AD32" s="29"/>
      <c r="AE32" s="29"/>
      <c r="AF32" s="29"/>
      <c r="AG32" s="29"/>
      <c r="AH32" s="29"/>
      <c r="AI32" s="29">
        <v>15</v>
      </c>
      <c r="AJ32" s="29">
        <f t="shared" si="5"/>
        <v>25</v>
      </c>
      <c r="AK32" s="29">
        <f t="shared" si="1"/>
        <v>40</v>
      </c>
      <c r="AL32" s="30" t="s">
        <v>41</v>
      </c>
      <c r="AM32" s="31">
        <v>1.5</v>
      </c>
      <c r="AN32" s="32">
        <f t="shared" si="2"/>
        <v>40</v>
      </c>
      <c r="AO32" s="32">
        <f t="shared" si="3"/>
        <v>1.5</v>
      </c>
    </row>
    <row r="33" spans="1:41" x14ac:dyDescent="0.25">
      <c r="A33" s="45">
        <v>16</v>
      </c>
      <c r="B33" s="48" t="s">
        <v>37</v>
      </c>
      <c r="C33" s="26" t="s">
        <v>55</v>
      </c>
      <c r="D33" s="33"/>
      <c r="E33" s="28"/>
      <c r="F33" s="29"/>
      <c r="G33" s="29"/>
      <c r="H33" s="29"/>
      <c r="I33" s="29"/>
      <c r="J33" s="29"/>
      <c r="K33" s="29"/>
      <c r="L33" s="29"/>
      <c r="M33" s="29">
        <v>30</v>
      </c>
      <c r="N33" s="29"/>
      <c r="O33" s="29"/>
      <c r="P33" s="29"/>
      <c r="Q33" s="29"/>
      <c r="R33" s="29">
        <f t="shared" si="4"/>
        <v>30</v>
      </c>
      <c r="S33" s="29">
        <f t="shared" si="0"/>
        <v>30</v>
      </c>
      <c r="T33" s="30" t="s">
        <v>41</v>
      </c>
      <c r="U33" s="31">
        <v>1</v>
      </c>
      <c r="V33" s="28"/>
      <c r="W33" s="28"/>
      <c r="X33" s="28"/>
      <c r="Y33" s="28"/>
      <c r="Z33" s="28"/>
      <c r="AA33" s="28"/>
      <c r="AB33" s="28"/>
      <c r="AC33" s="28"/>
      <c r="AD33" s="29"/>
      <c r="AE33" s="29">
        <v>30</v>
      </c>
      <c r="AF33" s="29"/>
      <c r="AG33" s="29"/>
      <c r="AH33" s="29"/>
      <c r="AI33" s="29"/>
      <c r="AJ33" s="29">
        <f t="shared" si="5"/>
        <v>30</v>
      </c>
      <c r="AK33" s="29">
        <f t="shared" si="1"/>
        <v>30</v>
      </c>
      <c r="AL33" s="30" t="s">
        <v>41</v>
      </c>
      <c r="AM33" s="31">
        <v>1</v>
      </c>
      <c r="AN33" s="32">
        <f t="shared" si="2"/>
        <v>60</v>
      </c>
      <c r="AO33" s="32">
        <f t="shared" si="3"/>
        <v>2</v>
      </c>
    </row>
    <row r="34" spans="1:41" x14ac:dyDescent="0.25">
      <c r="A34" s="45">
        <v>17</v>
      </c>
      <c r="B34" s="48" t="s">
        <v>37</v>
      </c>
      <c r="C34" s="26" t="s">
        <v>56</v>
      </c>
      <c r="D34" s="33">
        <v>20</v>
      </c>
      <c r="E34" s="28"/>
      <c r="F34" s="29">
        <v>10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>
        <v>20</v>
      </c>
      <c r="R34" s="29">
        <f t="shared" si="4"/>
        <v>30</v>
      </c>
      <c r="S34" s="29">
        <f t="shared" si="0"/>
        <v>50</v>
      </c>
      <c r="T34" s="30" t="s">
        <v>41</v>
      </c>
      <c r="U34" s="31">
        <v>2</v>
      </c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29"/>
      <c r="AG34" s="29"/>
      <c r="AH34" s="29"/>
      <c r="AI34" s="29"/>
      <c r="AJ34" s="29">
        <f t="shared" si="5"/>
        <v>0</v>
      </c>
      <c r="AK34" s="29">
        <f t="shared" si="1"/>
        <v>0</v>
      </c>
      <c r="AL34" s="30"/>
      <c r="AM34" s="31"/>
      <c r="AN34" s="32">
        <f t="shared" si="2"/>
        <v>50</v>
      </c>
      <c r="AO34" s="32">
        <f t="shared" si="3"/>
        <v>2</v>
      </c>
    </row>
    <row r="35" spans="1:41" x14ac:dyDescent="0.25">
      <c r="A35" s="45">
        <v>18</v>
      </c>
      <c r="B35" s="48" t="s">
        <v>37</v>
      </c>
      <c r="C35" s="26" t="s">
        <v>57</v>
      </c>
      <c r="D35" s="33">
        <v>25</v>
      </c>
      <c r="E35" s="28"/>
      <c r="F35" s="29">
        <v>20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v>15</v>
      </c>
      <c r="R35" s="29">
        <f t="shared" si="4"/>
        <v>45</v>
      </c>
      <c r="S35" s="29">
        <f t="shared" si="0"/>
        <v>60</v>
      </c>
      <c r="T35" s="30" t="s">
        <v>41</v>
      </c>
      <c r="U35" s="31">
        <v>2.5</v>
      </c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29"/>
      <c r="AG35" s="29"/>
      <c r="AH35" s="29"/>
      <c r="AI35" s="29"/>
      <c r="AJ35" s="29">
        <f t="shared" si="5"/>
        <v>0</v>
      </c>
      <c r="AK35" s="29">
        <f t="shared" si="1"/>
        <v>0</v>
      </c>
      <c r="AL35" s="30"/>
      <c r="AM35" s="31"/>
      <c r="AN35" s="32">
        <f t="shared" si="2"/>
        <v>60</v>
      </c>
      <c r="AO35" s="32">
        <f t="shared" si="3"/>
        <v>2.5</v>
      </c>
    </row>
    <row r="36" spans="1:41" x14ac:dyDescent="0.25">
      <c r="A36" s="45">
        <v>19</v>
      </c>
      <c r="B36" s="48" t="s">
        <v>37</v>
      </c>
      <c r="C36" s="26" t="s">
        <v>58</v>
      </c>
      <c r="D36" s="33">
        <v>25</v>
      </c>
      <c r="E36" s="28"/>
      <c r="F36" s="29">
        <v>10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15</v>
      </c>
      <c r="R36" s="29">
        <f t="shared" si="4"/>
        <v>35</v>
      </c>
      <c r="S36" s="29">
        <f t="shared" si="0"/>
        <v>50</v>
      </c>
      <c r="T36" s="30" t="s">
        <v>41</v>
      </c>
      <c r="U36" s="31">
        <v>2</v>
      </c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29"/>
      <c r="AG36" s="29"/>
      <c r="AH36" s="29"/>
      <c r="AI36" s="29"/>
      <c r="AJ36" s="29">
        <f t="shared" si="5"/>
        <v>0</v>
      </c>
      <c r="AK36" s="29">
        <f t="shared" si="1"/>
        <v>0</v>
      </c>
      <c r="AL36" s="30"/>
      <c r="AM36" s="31"/>
      <c r="AN36" s="32">
        <f t="shared" si="2"/>
        <v>50</v>
      </c>
      <c r="AO36" s="32">
        <f t="shared" si="3"/>
        <v>2</v>
      </c>
    </row>
    <row r="37" spans="1:41" x14ac:dyDescent="0.25">
      <c r="A37" s="45">
        <v>20</v>
      </c>
      <c r="B37" s="48" t="s">
        <v>37</v>
      </c>
      <c r="C37" s="26" t="s">
        <v>59</v>
      </c>
      <c r="D37" s="33">
        <v>20</v>
      </c>
      <c r="E37" s="28"/>
      <c r="F37" s="29">
        <v>25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15</v>
      </c>
      <c r="R37" s="29">
        <f t="shared" si="4"/>
        <v>45</v>
      </c>
      <c r="S37" s="29">
        <f t="shared" si="0"/>
        <v>60</v>
      </c>
      <c r="T37" s="30" t="s">
        <v>41</v>
      </c>
      <c r="U37" s="31">
        <v>2.5</v>
      </c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29"/>
      <c r="AG37" s="29"/>
      <c r="AH37" s="29"/>
      <c r="AI37" s="29"/>
      <c r="AJ37" s="29">
        <f t="shared" si="5"/>
        <v>0</v>
      </c>
      <c r="AK37" s="29">
        <f t="shared" si="1"/>
        <v>0</v>
      </c>
      <c r="AL37" s="30"/>
      <c r="AM37" s="31"/>
      <c r="AN37" s="32">
        <f t="shared" si="2"/>
        <v>60</v>
      </c>
      <c r="AO37" s="32">
        <f t="shared" si="3"/>
        <v>2.5</v>
      </c>
    </row>
    <row r="38" spans="1:41" x14ac:dyDescent="0.25">
      <c r="A38" s="45">
        <v>21</v>
      </c>
      <c r="B38" s="48" t="s">
        <v>37</v>
      </c>
      <c r="C38" s="26" t="s">
        <v>60</v>
      </c>
      <c r="D38" s="33">
        <v>15</v>
      </c>
      <c r="E38" s="28"/>
      <c r="F38" s="29">
        <v>10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25</v>
      </c>
      <c r="R38" s="29">
        <f t="shared" si="4"/>
        <v>25</v>
      </c>
      <c r="S38" s="29">
        <f t="shared" si="0"/>
        <v>50</v>
      </c>
      <c r="T38" s="30" t="s">
        <v>41</v>
      </c>
      <c r="U38" s="31">
        <v>2</v>
      </c>
      <c r="V38" s="28">
        <v>15</v>
      </c>
      <c r="W38" s="28"/>
      <c r="X38" s="28"/>
      <c r="Y38" s="28"/>
      <c r="Z38" s="28"/>
      <c r="AA38" s="28"/>
      <c r="AB38" s="28"/>
      <c r="AC38" s="28"/>
      <c r="AD38" s="29"/>
      <c r="AE38" s="29"/>
      <c r="AF38" s="29"/>
      <c r="AG38" s="29"/>
      <c r="AH38" s="29"/>
      <c r="AI38" s="29">
        <v>15</v>
      </c>
      <c r="AJ38" s="29">
        <f t="shared" si="5"/>
        <v>15</v>
      </c>
      <c r="AK38" s="29">
        <f t="shared" si="1"/>
        <v>30</v>
      </c>
      <c r="AL38" s="30" t="s">
        <v>41</v>
      </c>
      <c r="AM38" s="31">
        <v>1</v>
      </c>
      <c r="AN38" s="32">
        <f t="shared" si="2"/>
        <v>80</v>
      </c>
      <c r="AO38" s="32">
        <f t="shared" si="3"/>
        <v>3</v>
      </c>
    </row>
    <row r="39" spans="1:41" ht="15.75" thickBot="1" x14ac:dyDescent="0.3">
      <c r="A39" s="46">
        <v>22</v>
      </c>
      <c r="B39" s="49" t="s">
        <v>37</v>
      </c>
      <c r="C39" s="35" t="s">
        <v>61</v>
      </c>
      <c r="D39" s="33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f t="shared" si="4"/>
        <v>0</v>
      </c>
      <c r="S39" s="29">
        <f t="shared" si="0"/>
        <v>0</v>
      </c>
      <c r="T39" s="30"/>
      <c r="U39" s="31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29"/>
      <c r="AG39" s="29">
        <v>15</v>
      </c>
      <c r="AH39" s="29"/>
      <c r="AI39" s="29"/>
      <c r="AJ39" s="29">
        <f t="shared" si="5"/>
        <v>15</v>
      </c>
      <c r="AK39" s="29">
        <f t="shared" si="1"/>
        <v>15</v>
      </c>
      <c r="AL39" s="30" t="s">
        <v>41</v>
      </c>
      <c r="AM39" s="31"/>
      <c r="AN39" s="32">
        <f t="shared" si="2"/>
        <v>15</v>
      </c>
      <c r="AO39" s="32">
        <f t="shared" si="3"/>
        <v>0</v>
      </c>
    </row>
    <row r="40" spans="1:41" ht="15.75" thickBot="1" x14ac:dyDescent="0.3">
      <c r="A40" s="39" t="s">
        <v>62</v>
      </c>
      <c r="B40" s="40"/>
      <c r="C40" s="40"/>
      <c r="D40" s="41">
        <f t="shared" ref="D40:S40" si="6">SUM(D18:D39)</f>
        <v>260</v>
      </c>
      <c r="E40" s="41">
        <f t="shared" si="6"/>
        <v>0</v>
      </c>
      <c r="F40" s="41">
        <f t="shared" si="6"/>
        <v>145</v>
      </c>
      <c r="G40" s="41">
        <f t="shared" si="6"/>
        <v>0</v>
      </c>
      <c r="H40" s="41">
        <f t="shared" si="6"/>
        <v>86</v>
      </c>
      <c r="I40" s="41">
        <f t="shared" si="6"/>
        <v>20</v>
      </c>
      <c r="J40" s="41">
        <f t="shared" si="6"/>
        <v>0</v>
      </c>
      <c r="K40" s="41">
        <f t="shared" si="6"/>
        <v>0</v>
      </c>
      <c r="L40" s="41">
        <f t="shared" si="6"/>
        <v>0</v>
      </c>
      <c r="M40" s="41">
        <f t="shared" si="6"/>
        <v>30</v>
      </c>
      <c r="N40" s="41">
        <f t="shared" si="6"/>
        <v>0</v>
      </c>
      <c r="O40" s="41">
        <f t="shared" si="6"/>
        <v>0</v>
      </c>
      <c r="P40" s="41">
        <f t="shared" si="6"/>
        <v>0</v>
      </c>
      <c r="Q40" s="41">
        <f t="shared" si="6"/>
        <v>210</v>
      </c>
      <c r="R40" s="41">
        <f t="shared" si="6"/>
        <v>541</v>
      </c>
      <c r="S40" s="41">
        <f t="shared" si="6"/>
        <v>751</v>
      </c>
      <c r="T40" s="41"/>
      <c r="U40" s="41">
        <f t="shared" ref="U40:AK40" si="7">SUM(U18:U39)</f>
        <v>29</v>
      </c>
      <c r="V40" s="41">
        <f t="shared" si="7"/>
        <v>240</v>
      </c>
      <c r="W40" s="41">
        <f t="shared" si="7"/>
        <v>15</v>
      </c>
      <c r="X40" s="41">
        <f t="shared" si="7"/>
        <v>65</v>
      </c>
      <c r="Y40" s="41">
        <f t="shared" si="7"/>
        <v>0</v>
      </c>
      <c r="Z40" s="41">
        <f t="shared" si="7"/>
        <v>100</v>
      </c>
      <c r="AA40" s="41">
        <f t="shared" si="7"/>
        <v>0</v>
      </c>
      <c r="AB40" s="41">
        <f t="shared" si="7"/>
        <v>10</v>
      </c>
      <c r="AC40" s="41">
        <f t="shared" si="7"/>
        <v>100</v>
      </c>
      <c r="AD40" s="41">
        <f t="shared" si="7"/>
        <v>0</v>
      </c>
      <c r="AE40" s="41">
        <f t="shared" si="7"/>
        <v>30</v>
      </c>
      <c r="AF40" s="41">
        <f t="shared" si="7"/>
        <v>0</v>
      </c>
      <c r="AG40" s="41">
        <f t="shared" si="7"/>
        <v>15</v>
      </c>
      <c r="AH40" s="41">
        <f t="shared" si="7"/>
        <v>120</v>
      </c>
      <c r="AI40" s="41">
        <f t="shared" si="7"/>
        <v>145</v>
      </c>
      <c r="AJ40" s="41">
        <f t="shared" si="7"/>
        <v>575</v>
      </c>
      <c r="AK40" s="41">
        <f t="shared" si="7"/>
        <v>840</v>
      </c>
      <c r="AL40" s="41"/>
      <c r="AM40" s="41">
        <f>SUM(AM18:AM39)</f>
        <v>30</v>
      </c>
      <c r="AN40" s="42">
        <f>SUM(S40,AK40)</f>
        <v>1591</v>
      </c>
      <c r="AO40" s="42">
        <f>SUM(AO18:AO39)</f>
        <v>59</v>
      </c>
    </row>
  </sheetData>
  <mergeCells count="15">
    <mergeCell ref="A40:C40"/>
    <mergeCell ref="A9:B9"/>
    <mergeCell ref="A10:B10"/>
    <mergeCell ref="A11:B11"/>
    <mergeCell ref="A12:B12"/>
    <mergeCell ref="A13:C13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">
      <formula1>RodzajeZajec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zoomScale="70" zoomScaleNormal="70" workbookViewId="0">
      <selection activeCell="I20" sqref="I20"/>
    </sheetView>
  </sheetViews>
  <sheetFormatPr defaultRowHeight="15" x14ac:dyDescent="0.25"/>
  <cols>
    <col min="1" max="1" width="4.42578125" style="47" customWidth="1"/>
    <col min="2" max="2" width="18.28515625" style="47" customWidth="1"/>
    <col min="3" max="3" width="30.42578125" style="107" customWidth="1"/>
    <col min="4" max="4" width="6" bestFit="1" customWidth="1"/>
    <col min="5" max="5" width="5" bestFit="1" customWidth="1"/>
    <col min="6" max="7" width="4.5703125" bestFit="1" customWidth="1"/>
    <col min="8" max="8" width="5" bestFit="1" customWidth="1"/>
    <col min="9" max="9" width="4.5703125" bestFit="1" customWidth="1"/>
    <col min="10" max="10" width="5" bestFit="1" customWidth="1"/>
    <col min="11" max="11" width="6" bestFit="1" customWidth="1"/>
    <col min="12" max="12" width="4" bestFit="1" customWidth="1"/>
    <col min="13" max="13" width="5" bestFit="1" customWidth="1"/>
    <col min="14" max="14" width="4.5703125" bestFit="1" customWidth="1"/>
    <col min="15" max="15" width="5.140625" customWidth="1"/>
    <col min="16" max="16" width="5" bestFit="1" customWidth="1"/>
    <col min="17" max="17" width="6" bestFit="1" customWidth="1"/>
    <col min="18" max="18" width="6.28515625" customWidth="1"/>
    <col min="19" max="19" width="6" bestFit="1" customWidth="1"/>
    <col min="20" max="20" width="5.28515625" bestFit="1" customWidth="1"/>
    <col min="21" max="21" width="5" bestFit="1" customWidth="1"/>
    <col min="22" max="25" width="4.5703125" bestFit="1" customWidth="1"/>
    <col min="26" max="26" width="5" bestFit="1" customWidth="1"/>
    <col min="27" max="28" width="4.5703125" bestFit="1" customWidth="1"/>
    <col min="29" max="29" width="6" bestFit="1" customWidth="1"/>
    <col min="30" max="30" width="4" bestFit="1" customWidth="1"/>
    <col min="31" max="31" width="5" bestFit="1" customWidth="1"/>
    <col min="32" max="32" width="4.5703125" bestFit="1" customWidth="1"/>
    <col min="33" max="33" width="5" bestFit="1" customWidth="1"/>
    <col min="34" max="34" width="6" bestFit="1" customWidth="1"/>
    <col min="35" max="35" width="4.5703125" bestFit="1" customWidth="1"/>
    <col min="36" max="36" width="5.28515625" customWidth="1"/>
    <col min="37" max="37" width="6" bestFit="1" customWidth="1"/>
    <col min="38" max="38" width="5.28515625" bestFit="1" customWidth="1"/>
    <col min="39" max="39" width="5" bestFit="1" customWidth="1"/>
    <col min="40" max="40" width="7.140625" bestFit="1" customWidth="1"/>
    <col min="41" max="41" width="5" bestFit="1" customWidth="1"/>
  </cols>
  <sheetData>
    <row r="1" spans="1:41" x14ac:dyDescent="0.25">
      <c r="A1" s="93"/>
      <c r="B1" s="93"/>
      <c r="C1" s="101"/>
      <c r="D1" s="50"/>
      <c r="E1" s="50"/>
      <c r="F1" s="50"/>
      <c r="G1" s="50"/>
      <c r="H1" s="50"/>
      <c r="I1" s="50"/>
      <c r="J1" s="50"/>
      <c r="K1" s="54"/>
      <c r="L1" s="54"/>
      <c r="M1" s="54"/>
      <c r="N1" s="54"/>
      <c r="O1" s="54"/>
      <c r="P1" s="54"/>
      <c r="Q1" s="54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4"/>
      <c r="AD1" s="54"/>
      <c r="AE1" s="54"/>
      <c r="AF1" s="54"/>
      <c r="AG1" s="54"/>
      <c r="AH1" s="54"/>
      <c r="AI1" s="54"/>
      <c r="AJ1" s="50" t="s">
        <v>63</v>
      </c>
      <c r="AK1" s="50"/>
      <c r="AL1" s="50"/>
      <c r="AM1" s="50"/>
      <c r="AN1" s="50"/>
      <c r="AO1" s="50"/>
    </row>
    <row r="2" spans="1:41" x14ac:dyDescent="0.25">
      <c r="A2" s="93"/>
      <c r="B2" s="93"/>
      <c r="C2" s="101"/>
      <c r="D2" s="50"/>
      <c r="E2" s="50"/>
      <c r="F2" s="50"/>
      <c r="G2" s="50"/>
      <c r="H2" s="50"/>
      <c r="I2" s="50"/>
      <c r="J2" s="50"/>
      <c r="K2" s="54"/>
      <c r="L2" s="54"/>
      <c r="M2" s="54"/>
      <c r="N2" s="54"/>
      <c r="O2" s="54"/>
      <c r="P2" s="54"/>
      <c r="Q2" s="5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4"/>
      <c r="AD2" s="54"/>
      <c r="AE2" s="54"/>
      <c r="AF2" s="54"/>
      <c r="AG2" s="54"/>
      <c r="AH2" s="54"/>
      <c r="AI2" s="54"/>
      <c r="AJ2" s="52" t="s">
        <v>64</v>
      </c>
      <c r="AK2" s="53"/>
      <c r="AL2" s="53"/>
      <c r="AM2" s="53"/>
      <c r="AN2" s="53"/>
      <c r="AO2" s="50"/>
    </row>
    <row r="3" spans="1:41" x14ac:dyDescent="0.25">
      <c r="A3" s="94"/>
      <c r="B3" s="94"/>
      <c r="C3" s="10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 t="s">
        <v>2</v>
      </c>
      <c r="AK3" s="54"/>
      <c r="AL3" s="54"/>
      <c r="AM3" s="54"/>
      <c r="AN3" s="54"/>
      <c r="AO3" s="54"/>
    </row>
    <row r="4" spans="1:41" x14ac:dyDescent="0.25">
      <c r="A4" s="94"/>
      <c r="B4" s="94"/>
      <c r="C4" s="102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6" t="s">
        <v>65</v>
      </c>
      <c r="AK4" s="57"/>
      <c r="AL4" s="57"/>
      <c r="AM4" s="57"/>
      <c r="AN4" s="57"/>
      <c r="AO4" s="54"/>
    </row>
    <row r="5" spans="1:41" x14ac:dyDescent="0.25">
      <c r="A5" s="94"/>
      <c r="B5" s="94"/>
      <c r="C5" s="10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1" ht="15.75" x14ac:dyDescent="0.25">
      <c r="A6" s="58" t="s">
        <v>66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</row>
    <row r="7" spans="1:41" ht="15.75" x14ac:dyDescent="0.25">
      <c r="A7" s="59"/>
      <c r="B7" s="59"/>
      <c r="C7" s="10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41" x14ac:dyDescent="0.25">
      <c r="A8" s="94"/>
      <c r="B8" s="94"/>
      <c r="C8" s="10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x14ac:dyDescent="0.25">
      <c r="A9" s="99" t="s">
        <v>90</v>
      </c>
      <c r="B9" s="99"/>
      <c r="C9" s="104" t="s">
        <v>67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x14ac:dyDescent="0.25">
      <c r="A10" s="99" t="s">
        <v>91</v>
      </c>
      <c r="B10" s="99"/>
      <c r="C10" s="104" t="s">
        <v>68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x14ac:dyDescent="0.25">
      <c r="A11" s="99" t="s">
        <v>92</v>
      </c>
      <c r="B11" s="99"/>
      <c r="C11" s="104">
        <v>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1" x14ac:dyDescent="0.25">
      <c r="A12" s="99" t="s">
        <v>93</v>
      </c>
      <c r="B12" s="99"/>
      <c r="C12" s="104" t="s">
        <v>69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41" x14ac:dyDescent="0.25">
      <c r="A13" s="94"/>
      <c r="B13" s="94"/>
      <c r="C13" s="102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x14ac:dyDescent="0.25">
      <c r="A14" s="94"/>
      <c r="B14" s="94"/>
      <c r="C14" s="102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ht="15.75" thickBot="1" x14ac:dyDescent="0.3">
      <c r="A15" s="93"/>
      <c r="B15" s="93"/>
      <c r="C15" s="10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0"/>
      <c r="AO15" s="50"/>
    </row>
    <row r="16" spans="1:41" ht="15.75" thickBot="1" x14ac:dyDescent="0.3">
      <c r="A16" s="61" t="s">
        <v>11</v>
      </c>
      <c r="B16" s="62"/>
      <c r="C16" s="105" t="s">
        <v>70</v>
      </c>
      <c r="D16" s="63" t="s">
        <v>13</v>
      </c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3" t="s">
        <v>14</v>
      </c>
      <c r="W16" s="64"/>
      <c r="X16" s="64"/>
      <c r="Y16" s="64"/>
      <c r="Z16" s="64"/>
      <c r="AA16" s="64"/>
      <c r="AB16" s="64"/>
      <c r="AC16" s="64"/>
      <c r="AD16" s="65"/>
      <c r="AE16" s="65"/>
      <c r="AF16" s="65"/>
      <c r="AG16" s="65"/>
      <c r="AH16" s="65"/>
      <c r="AI16" s="65"/>
      <c r="AJ16" s="65"/>
      <c r="AK16" s="65"/>
      <c r="AL16" s="65"/>
      <c r="AM16" s="66"/>
      <c r="AN16" s="67" t="s">
        <v>15</v>
      </c>
      <c r="AO16" s="68" t="s">
        <v>71</v>
      </c>
    </row>
    <row r="17" spans="1:41" ht="235.5" x14ac:dyDescent="0.25">
      <c r="A17" s="69"/>
      <c r="B17" s="70" t="s">
        <v>72</v>
      </c>
      <c r="C17" s="106"/>
      <c r="D17" s="71" t="s">
        <v>18</v>
      </c>
      <c r="E17" s="72" t="s">
        <v>19</v>
      </c>
      <c r="F17" s="73" t="s">
        <v>20</v>
      </c>
      <c r="G17" s="73" t="s">
        <v>21</v>
      </c>
      <c r="H17" s="73" t="s">
        <v>22</v>
      </c>
      <c r="I17" s="73" t="s">
        <v>23</v>
      </c>
      <c r="J17" s="73" t="s">
        <v>24</v>
      </c>
      <c r="K17" s="73" t="s">
        <v>25</v>
      </c>
      <c r="L17" s="73" t="s">
        <v>26</v>
      </c>
      <c r="M17" s="73" t="s">
        <v>27</v>
      </c>
      <c r="N17" s="73" t="s">
        <v>28</v>
      </c>
      <c r="O17" s="73" t="s">
        <v>29</v>
      </c>
      <c r="P17" s="73" t="s">
        <v>30</v>
      </c>
      <c r="Q17" s="73" t="s">
        <v>31</v>
      </c>
      <c r="R17" s="73" t="s">
        <v>32</v>
      </c>
      <c r="S17" s="73" t="s">
        <v>33</v>
      </c>
      <c r="T17" s="73" t="s">
        <v>34</v>
      </c>
      <c r="U17" s="74" t="s">
        <v>73</v>
      </c>
      <c r="V17" s="72" t="s">
        <v>18</v>
      </c>
      <c r="W17" s="72" t="s">
        <v>19</v>
      </c>
      <c r="X17" s="72" t="s">
        <v>20</v>
      </c>
      <c r="Y17" s="72" t="s">
        <v>21</v>
      </c>
      <c r="Z17" s="72" t="s">
        <v>22</v>
      </c>
      <c r="AA17" s="72" t="s">
        <v>23</v>
      </c>
      <c r="AB17" s="72" t="s">
        <v>24</v>
      </c>
      <c r="AC17" s="73" t="s">
        <v>36</v>
      </c>
      <c r="AD17" s="73" t="s">
        <v>26</v>
      </c>
      <c r="AE17" s="73" t="s">
        <v>27</v>
      </c>
      <c r="AF17" s="73" t="s">
        <v>28</v>
      </c>
      <c r="AG17" s="73" t="s">
        <v>29</v>
      </c>
      <c r="AH17" s="73" t="s">
        <v>30</v>
      </c>
      <c r="AI17" s="73" t="s">
        <v>31</v>
      </c>
      <c r="AJ17" s="73" t="s">
        <v>32</v>
      </c>
      <c r="AK17" s="73" t="s">
        <v>33</v>
      </c>
      <c r="AL17" s="73" t="s">
        <v>34</v>
      </c>
      <c r="AM17" s="74" t="s">
        <v>73</v>
      </c>
      <c r="AN17" s="75"/>
      <c r="AO17" s="76"/>
    </row>
    <row r="18" spans="1:41" x14ac:dyDescent="0.25">
      <c r="A18" s="95">
        <v>1</v>
      </c>
      <c r="B18" s="96" t="s">
        <v>37</v>
      </c>
      <c r="C18" s="77" t="s">
        <v>74</v>
      </c>
      <c r="D18" s="78">
        <v>35</v>
      </c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>
        <f t="shared" ref="R18:R25" si="0">SUM(D18:P18)</f>
        <v>35</v>
      </c>
      <c r="S18" s="80">
        <f t="shared" ref="S18:S26" si="1">SUM(D18:Q18)</f>
        <v>35</v>
      </c>
      <c r="T18" s="81" t="s">
        <v>41</v>
      </c>
      <c r="U18" s="82">
        <v>1.5</v>
      </c>
      <c r="V18" s="79"/>
      <c r="W18" s="79"/>
      <c r="X18" s="79"/>
      <c r="Y18" s="79"/>
      <c r="Z18" s="79"/>
      <c r="AA18" s="79"/>
      <c r="AB18" s="79"/>
      <c r="AC18" s="79"/>
      <c r="AD18" s="80"/>
      <c r="AE18" s="80"/>
      <c r="AF18" s="80"/>
      <c r="AG18" s="80"/>
      <c r="AH18" s="80"/>
      <c r="AI18" s="80"/>
      <c r="AJ18" s="80">
        <f t="shared" ref="AJ18:AJ26" si="2">SUM(V18:AG18)</f>
        <v>0</v>
      </c>
      <c r="AK18" s="80">
        <f t="shared" ref="AK18:AK26" si="3">SUM(V18:AI18)</f>
        <v>0</v>
      </c>
      <c r="AL18" s="81"/>
      <c r="AM18" s="82"/>
      <c r="AN18" s="82">
        <f t="shared" ref="AN18:AN25" si="4">AK18+S18</f>
        <v>35</v>
      </c>
      <c r="AO18" s="83">
        <f>SUM(U18,AM18)</f>
        <v>1.5</v>
      </c>
    </row>
    <row r="19" spans="1:41" ht="28.5" x14ac:dyDescent="0.25">
      <c r="A19" s="95">
        <v>2</v>
      </c>
      <c r="B19" s="96" t="s">
        <v>37</v>
      </c>
      <c r="C19" s="77" t="s">
        <v>75</v>
      </c>
      <c r="D19" s="79">
        <v>10</v>
      </c>
      <c r="E19" s="79">
        <v>10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10</v>
      </c>
      <c r="R19" s="80">
        <v>20</v>
      </c>
      <c r="S19" s="80">
        <v>30</v>
      </c>
      <c r="T19" s="81" t="s">
        <v>41</v>
      </c>
      <c r="U19" s="82">
        <v>1</v>
      </c>
      <c r="V19" s="54"/>
      <c r="W19" s="79"/>
      <c r="X19" s="79"/>
      <c r="Y19" s="79"/>
      <c r="Z19" s="79"/>
      <c r="AA19" s="79"/>
      <c r="AB19" s="79"/>
      <c r="AC19" s="79"/>
      <c r="AD19" s="80"/>
      <c r="AE19" s="80"/>
      <c r="AF19" s="80"/>
      <c r="AG19" s="80"/>
      <c r="AH19" s="80"/>
      <c r="AI19" s="54"/>
      <c r="AJ19" s="80"/>
      <c r="AK19" s="80"/>
      <c r="AL19" s="81"/>
      <c r="AM19" s="82"/>
      <c r="AN19" s="82">
        <f t="shared" si="4"/>
        <v>30</v>
      </c>
      <c r="AO19" s="83">
        <f t="shared" ref="AO19:AO29" si="5">SUM(U19,AM19)</f>
        <v>1</v>
      </c>
    </row>
    <row r="20" spans="1:41" ht="28.5" x14ac:dyDescent="0.25">
      <c r="A20" s="95">
        <v>3</v>
      </c>
      <c r="B20" s="96" t="s">
        <v>37</v>
      </c>
      <c r="C20" s="77" t="s">
        <v>76</v>
      </c>
      <c r="D20" s="78">
        <v>10</v>
      </c>
      <c r="E20" s="79">
        <v>10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5</v>
      </c>
      <c r="R20" s="80">
        <v>20</v>
      </c>
      <c r="S20" s="80">
        <v>25</v>
      </c>
      <c r="T20" s="81" t="s">
        <v>41</v>
      </c>
      <c r="U20" s="82">
        <v>1</v>
      </c>
      <c r="V20" s="79"/>
      <c r="W20" s="79"/>
      <c r="X20" s="79"/>
      <c r="Y20" s="79"/>
      <c r="Z20" s="79"/>
      <c r="AA20" s="79"/>
      <c r="AB20" s="79"/>
      <c r="AC20" s="79"/>
      <c r="AD20" s="80"/>
      <c r="AE20" s="80"/>
      <c r="AF20" s="80"/>
      <c r="AG20" s="80"/>
      <c r="AH20" s="80"/>
      <c r="AI20" s="80"/>
      <c r="AJ20" s="80"/>
      <c r="AK20" s="80"/>
      <c r="AL20" s="81"/>
      <c r="AM20" s="82"/>
      <c r="AN20" s="82">
        <v>25</v>
      </c>
      <c r="AO20" s="83">
        <v>1</v>
      </c>
    </row>
    <row r="21" spans="1:41" x14ac:dyDescent="0.25">
      <c r="A21" s="95">
        <v>4</v>
      </c>
      <c r="B21" s="96" t="s">
        <v>37</v>
      </c>
      <c r="C21" s="77" t="s">
        <v>77</v>
      </c>
      <c r="D21" s="79">
        <v>20</v>
      </c>
      <c r="E21" s="79">
        <v>10</v>
      </c>
      <c r="F21" s="80"/>
      <c r="G21" s="80"/>
      <c r="H21" s="80"/>
      <c r="I21" s="80"/>
      <c r="J21" s="54">
        <v>10</v>
      </c>
      <c r="K21" s="80"/>
      <c r="L21" s="80"/>
      <c r="M21" s="80"/>
      <c r="N21" s="80"/>
      <c r="O21" s="80"/>
      <c r="P21" s="80"/>
      <c r="Q21" s="80">
        <v>10</v>
      </c>
      <c r="R21" s="80">
        <v>40</v>
      </c>
      <c r="S21" s="80">
        <v>50</v>
      </c>
      <c r="T21" s="81" t="s">
        <v>39</v>
      </c>
      <c r="U21" s="82">
        <v>2</v>
      </c>
      <c r="V21" s="79"/>
      <c r="W21" s="79"/>
      <c r="X21" s="79"/>
      <c r="Y21" s="79"/>
      <c r="Z21" s="79"/>
      <c r="AA21" s="79"/>
      <c r="AB21" s="79"/>
      <c r="AC21" s="79"/>
      <c r="AD21" s="80"/>
      <c r="AE21" s="80"/>
      <c r="AF21" s="80"/>
      <c r="AG21" s="80"/>
      <c r="AH21" s="80"/>
      <c r="AI21" s="81"/>
      <c r="AJ21" s="80"/>
      <c r="AK21" s="80"/>
      <c r="AL21" s="81"/>
      <c r="AM21" s="82"/>
      <c r="AN21" s="82">
        <f t="shared" si="4"/>
        <v>50</v>
      </c>
      <c r="AO21" s="83">
        <f t="shared" si="5"/>
        <v>2</v>
      </c>
    </row>
    <row r="22" spans="1:41" ht="57" x14ac:dyDescent="0.25">
      <c r="A22" s="95">
        <v>5</v>
      </c>
      <c r="B22" s="100" t="s">
        <v>78</v>
      </c>
      <c r="C22" s="77" t="s">
        <v>79</v>
      </c>
      <c r="D22" s="79">
        <v>10</v>
      </c>
      <c r="E22" s="79">
        <v>10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5</v>
      </c>
      <c r="R22" s="80">
        <f>SUM(D22:P22)</f>
        <v>20</v>
      </c>
      <c r="S22" s="80">
        <f>SUM(D22:Q22)</f>
        <v>25</v>
      </c>
      <c r="T22" s="81" t="s">
        <v>41</v>
      </c>
      <c r="U22" s="82">
        <v>1</v>
      </c>
      <c r="V22" s="80"/>
      <c r="W22" s="80"/>
      <c r="X22" s="79"/>
      <c r="Y22" s="79"/>
      <c r="Z22" s="79"/>
      <c r="AA22" s="79"/>
      <c r="AB22" s="79"/>
      <c r="AC22" s="79"/>
      <c r="AD22" s="80"/>
      <c r="AE22" s="80"/>
      <c r="AF22" s="80"/>
      <c r="AG22" s="80"/>
      <c r="AH22" s="80"/>
      <c r="AI22" s="81"/>
      <c r="AJ22" s="80"/>
      <c r="AK22" s="80"/>
      <c r="AL22" s="81"/>
      <c r="AM22" s="82"/>
      <c r="AN22" s="82">
        <f t="shared" si="4"/>
        <v>25</v>
      </c>
      <c r="AO22" s="83">
        <f t="shared" si="5"/>
        <v>1</v>
      </c>
    </row>
    <row r="23" spans="1:41" ht="28.5" x14ac:dyDescent="0.25">
      <c r="A23" s="95">
        <v>6</v>
      </c>
      <c r="B23" s="96" t="s">
        <v>37</v>
      </c>
      <c r="C23" s="77" t="s">
        <v>80</v>
      </c>
      <c r="D23" s="78">
        <v>50</v>
      </c>
      <c r="E23" s="79"/>
      <c r="F23" s="80"/>
      <c r="G23" s="80"/>
      <c r="H23" s="80">
        <v>10</v>
      </c>
      <c r="I23" s="80"/>
      <c r="J23" s="80"/>
      <c r="K23" s="80">
        <v>70</v>
      </c>
      <c r="L23" s="80"/>
      <c r="M23" s="80"/>
      <c r="N23" s="80"/>
      <c r="O23" s="80"/>
      <c r="P23" s="80"/>
      <c r="Q23" s="80">
        <v>20</v>
      </c>
      <c r="R23" s="80">
        <f t="shared" si="0"/>
        <v>130</v>
      </c>
      <c r="S23" s="80">
        <f t="shared" si="1"/>
        <v>150</v>
      </c>
      <c r="T23" s="81" t="s">
        <v>41</v>
      </c>
      <c r="U23" s="82">
        <v>5</v>
      </c>
      <c r="V23" s="79"/>
      <c r="W23" s="79"/>
      <c r="X23" s="79"/>
      <c r="Y23" s="79"/>
      <c r="Z23" s="79"/>
      <c r="AA23" s="79"/>
      <c r="AB23" s="79"/>
      <c r="AC23" s="79">
        <v>80</v>
      </c>
      <c r="AD23" s="80"/>
      <c r="AE23" s="80"/>
      <c r="AF23" s="80"/>
      <c r="AG23" s="80"/>
      <c r="AH23" s="80">
        <v>160</v>
      </c>
      <c r="AI23" s="80"/>
      <c r="AJ23" s="80">
        <f t="shared" si="2"/>
        <v>80</v>
      </c>
      <c r="AK23" s="80">
        <f t="shared" si="3"/>
        <v>240</v>
      </c>
      <c r="AL23" s="81" t="s">
        <v>39</v>
      </c>
      <c r="AM23" s="82">
        <v>9</v>
      </c>
      <c r="AN23" s="82">
        <f t="shared" si="4"/>
        <v>390</v>
      </c>
      <c r="AO23" s="83">
        <f t="shared" si="5"/>
        <v>14</v>
      </c>
    </row>
    <row r="24" spans="1:41" ht="28.5" x14ac:dyDescent="0.25">
      <c r="A24" s="95">
        <v>7</v>
      </c>
      <c r="B24" s="96" t="s">
        <v>37</v>
      </c>
      <c r="C24" s="84" t="s">
        <v>53</v>
      </c>
      <c r="D24" s="78">
        <v>50</v>
      </c>
      <c r="E24" s="79"/>
      <c r="F24" s="80"/>
      <c r="G24" s="80"/>
      <c r="H24" s="80"/>
      <c r="I24" s="80"/>
      <c r="J24" s="80"/>
      <c r="K24" s="80">
        <v>80</v>
      </c>
      <c r="L24" s="80"/>
      <c r="M24" s="80"/>
      <c r="N24" s="80"/>
      <c r="O24" s="80"/>
      <c r="P24" s="80"/>
      <c r="Q24" s="80">
        <v>20</v>
      </c>
      <c r="R24" s="80">
        <f t="shared" si="0"/>
        <v>130</v>
      </c>
      <c r="S24" s="80">
        <f t="shared" si="1"/>
        <v>150</v>
      </c>
      <c r="T24" s="81" t="s">
        <v>41</v>
      </c>
      <c r="U24" s="82">
        <v>5</v>
      </c>
      <c r="V24" s="79"/>
      <c r="W24" s="79"/>
      <c r="X24" s="79"/>
      <c r="Y24" s="79"/>
      <c r="Z24" s="79">
        <v>10</v>
      </c>
      <c r="AA24" s="79"/>
      <c r="AB24" s="79"/>
      <c r="AC24" s="79">
        <v>30</v>
      </c>
      <c r="AD24" s="80"/>
      <c r="AE24" s="80"/>
      <c r="AF24" s="80"/>
      <c r="AG24" s="80"/>
      <c r="AH24" s="80">
        <v>160</v>
      </c>
      <c r="AI24" s="80"/>
      <c r="AJ24" s="80">
        <f t="shared" si="2"/>
        <v>40</v>
      </c>
      <c r="AK24" s="80">
        <f t="shared" si="3"/>
        <v>200</v>
      </c>
      <c r="AL24" s="81" t="s">
        <v>39</v>
      </c>
      <c r="AM24" s="82">
        <v>7.5</v>
      </c>
      <c r="AN24" s="82">
        <f t="shared" si="4"/>
        <v>350</v>
      </c>
      <c r="AO24" s="83">
        <f t="shared" si="5"/>
        <v>12.5</v>
      </c>
    </row>
    <row r="25" spans="1:41" ht="28.5" x14ac:dyDescent="0.25">
      <c r="A25" s="95">
        <v>8</v>
      </c>
      <c r="B25" s="96" t="s">
        <v>37</v>
      </c>
      <c r="C25" s="84" t="s">
        <v>54</v>
      </c>
      <c r="D25" s="78">
        <v>50</v>
      </c>
      <c r="E25" s="79"/>
      <c r="F25" s="80"/>
      <c r="G25" s="80"/>
      <c r="H25" s="80"/>
      <c r="I25" s="80"/>
      <c r="J25" s="80"/>
      <c r="K25" s="80">
        <v>80</v>
      </c>
      <c r="L25" s="80"/>
      <c r="M25" s="80"/>
      <c r="N25" s="80"/>
      <c r="O25" s="80"/>
      <c r="P25" s="80"/>
      <c r="Q25" s="80">
        <v>30</v>
      </c>
      <c r="R25" s="80">
        <f t="shared" si="0"/>
        <v>130</v>
      </c>
      <c r="S25" s="80">
        <f t="shared" si="1"/>
        <v>160</v>
      </c>
      <c r="T25" s="81" t="s">
        <v>41</v>
      </c>
      <c r="U25" s="82">
        <v>5</v>
      </c>
      <c r="V25" s="79"/>
      <c r="W25" s="79"/>
      <c r="X25" s="79"/>
      <c r="Y25" s="79"/>
      <c r="Z25" s="79">
        <v>10</v>
      </c>
      <c r="AA25" s="79"/>
      <c r="AB25" s="79"/>
      <c r="AC25" s="79">
        <v>30</v>
      </c>
      <c r="AD25" s="80"/>
      <c r="AE25" s="80"/>
      <c r="AF25" s="80"/>
      <c r="AG25" s="80"/>
      <c r="AH25" s="80">
        <v>160</v>
      </c>
      <c r="AI25" s="80"/>
      <c r="AJ25" s="80">
        <f t="shared" si="2"/>
        <v>40</v>
      </c>
      <c r="AK25" s="80">
        <f t="shared" si="3"/>
        <v>200</v>
      </c>
      <c r="AL25" s="81" t="s">
        <v>39</v>
      </c>
      <c r="AM25" s="82">
        <v>7.5</v>
      </c>
      <c r="AN25" s="82">
        <f t="shared" si="4"/>
        <v>360</v>
      </c>
      <c r="AO25" s="83">
        <f t="shared" si="5"/>
        <v>12.5</v>
      </c>
    </row>
    <row r="26" spans="1:41" ht="28.5" x14ac:dyDescent="0.25">
      <c r="A26" s="95">
        <v>9</v>
      </c>
      <c r="B26" s="97" t="s">
        <v>37</v>
      </c>
      <c r="C26" s="85" t="s">
        <v>81</v>
      </c>
      <c r="D26" s="78">
        <v>20</v>
      </c>
      <c r="E26" s="79"/>
      <c r="F26" s="80"/>
      <c r="G26" s="80"/>
      <c r="H26" s="80"/>
      <c r="I26" s="80"/>
      <c r="J26" s="80"/>
      <c r="K26" s="80">
        <v>40</v>
      </c>
      <c r="L26" s="80"/>
      <c r="M26" s="80"/>
      <c r="N26" s="80"/>
      <c r="O26" s="80"/>
      <c r="P26" s="80">
        <v>40</v>
      </c>
      <c r="Q26" s="80">
        <v>15</v>
      </c>
      <c r="R26" s="80">
        <f>SUM(D26:P26)</f>
        <v>100</v>
      </c>
      <c r="S26" s="80">
        <f t="shared" si="1"/>
        <v>115</v>
      </c>
      <c r="T26" s="81" t="s">
        <v>39</v>
      </c>
      <c r="U26" s="82">
        <v>4.5</v>
      </c>
      <c r="V26" s="79"/>
      <c r="W26" s="79"/>
      <c r="X26" s="79"/>
      <c r="Y26" s="79"/>
      <c r="Z26" s="79"/>
      <c r="AA26" s="79"/>
      <c r="AB26" s="79"/>
      <c r="AC26" s="79"/>
      <c r="AD26" s="80"/>
      <c r="AE26" s="80"/>
      <c r="AF26" s="80"/>
      <c r="AG26" s="80"/>
      <c r="AH26" s="80"/>
      <c r="AI26" s="80"/>
      <c r="AJ26" s="80">
        <f t="shared" si="2"/>
        <v>0</v>
      </c>
      <c r="AK26" s="80">
        <f t="shared" si="3"/>
        <v>0</v>
      </c>
      <c r="AL26" s="81"/>
      <c r="AM26" s="82"/>
      <c r="AN26" s="82">
        <v>115</v>
      </c>
      <c r="AO26" s="83">
        <f t="shared" si="5"/>
        <v>4.5</v>
      </c>
    </row>
    <row r="27" spans="1:41" ht="28.5" x14ac:dyDescent="0.25">
      <c r="A27" s="95">
        <v>10</v>
      </c>
      <c r="B27" s="97" t="s">
        <v>37</v>
      </c>
      <c r="C27" s="86" t="s">
        <v>82</v>
      </c>
      <c r="D27" s="78">
        <v>30</v>
      </c>
      <c r="E27" s="79"/>
      <c r="F27" s="80"/>
      <c r="G27" s="80"/>
      <c r="H27" s="80"/>
      <c r="I27" s="80"/>
      <c r="J27" s="80"/>
      <c r="K27" s="80">
        <v>40</v>
      </c>
      <c r="L27" s="80"/>
      <c r="M27" s="80"/>
      <c r="N27" s="80"/>
      <c r="O27" s="80"/>
      <c r="P27" s="54"/>
      <c r="Q27" s="80">
        <v>10</v>
      </c>
      <c r="R27" s="80">
        <f>SUM(D27:P27)</f>
        <v>70</v>
      </c>
      <c r="S27" s="80">
        <f>SUM(D27:Q27)</f>
        <v>80</v>
      </c>
      <c r="T27" s="81" t="s">
        <v>41</v>
      </c>
      <c r="U27" s="82">
        <v>2.5</v>
      </c>
      <c r="V27" s="79"/>
      <c r="W27" s="79"/>
      <c r="X27" s="79"/>
      <c r="Y27" s="79"/>
      <c r="Z27" s="79"/>
      <c r="AA27" s="79"/>
      <c r="AB27" s="79"/>
      <c r="AC27" s="79">
        <v>40</v>
      </c>
      <c r="AD27" s="80"/>
      <c r="AE27" s="80"/>
      <c r="AF27" s="80"/>
      <c r="AG27" s="80"/>
      <c r="AH27" s="80">
        <v>80</v>
      </c>
      <c r="AI27" s="80"/>
      <c r="AJ27" s="80">
        <f>SUM(V27:AG27)</f>
        <v>40</v>
      </c>
      <c r="AK27" s="80">
        <f>SUM(V27:AI27)</f>
        <v>120</v>
      </c>
      <c r="AL27" s="81" t="s">
        <v>41</v>
      </c>
      <c r="AM27" s="82">
        <v>4.5</v>
      </c>
      <c r="AN27" s="82">
        <f>AK27+S27</f>
        <v>200</v>
      </c>
      <c r="AO27" s="83">
        <f t="shared" si="5"/>
        <v>7</v>
      </c>
    </row>
    <row r="28" spans="1:41" x14ac:dyDescent="0.25">
      <c r="A28" s="95">
        <v>11</v>
      </c>
      <c r="B28" s="97" t="s">
        <v>37</v>
      </c>
      <c r="C28" s="77" t="s">
        <v>55</v>
      </c>
      <c r="D28" s="78"/>
      <c r="E28" s="79"/>
      <c r="F28" s="80"/>
      <c r="G28" s="80"/>
      <c r="H28" s="80"/>
      <c r="I28" s="80"/>
      <c r="J28" s="80"/>
      <c r="K28" s="80"/>
      <c r="L28" s="80"/>
      <c r="M28" s="80">
        <v>30</v>
      </c>
      <c r="N28" s="80"/>
      <c r="O28" s="80"/>
      <c r="P28" s="80"/>
      <c r="Q28" s="80"/>
      <c r="R28" s="80">
        <f>SUM(D28:P28)</f>
        <v>30</v>
      </c>
      <c r="S28" s="80">
        <f>SUM(D28:Q28)</f>
        <v>30</v>
      </c>
      <c r="T28" s="81" t="s">
        <v>41</v>
      </c>
      <c r="U28" s="82">
        <v>1.5</v>
      </c>
      <c r="V28" s="79"/>
      <c r="W28" s="79"/>
      <c r="X28" s="79"/>
      <c r="Y28" s="79"/>
      <c r="Z28" s="79"/>
      <c r="AA28" s="79"/>
      <c r="AB28" s="79"/>
      <c r="AC28" s="79"/>
      <c r="AD28" s="80"/>
      <c r="AE28" s="80">
        <v>30</v>
      </c>
      <c r="AF28" s="80"/>
      <c r="AG28" s="80"/>
      <c r="AH28" s="80"/>
      <c r="AI28" s="80"/>
      <c r="AJ28" s="80">
        <f>SUM(V28:AG28)</f>
        <v>30</v>
      </c>
      <c r="AK28" s="80">
        <f>SUM(V28:AI28)</f>
        <v>30</v>
      </c>
      <c r="AL28" s="81" t="s">
        <v>39</v>
      </c>
      <c r="AM28" s="82">
        <v>1.5</v>
      </c>
      <c r="AN28" s="82">
        <f>AK28+S28</f>
        <v>60</v>
      </c>
      <c r="AO28" s="83">
        <f t="shared" si="5"/>
        <v>3</v>
      </c>
    </row>
    <row r="29" spans="1:41" ht="15.75" thickBot="1" x14ac:dyDescent="0.3">
      <c r="A29" s="95">
        <v>12</v>
      </c>
      <c r="B29" s="97" t="s">
        <v>37</v>
      </c>
      <c r="C29" s="98" t="s">
        <v>61</v>
      </c>
      <c r="D29" s="78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>
        <v>15</v>
      </c>
      <c r="P29" s="80"/>
      <c r="Q29" s="80"/>
      <c r="R29" s="80">
        <f>SUM(D29:P29)</f>
        <v>15</v>
      </c>
      <c r="S29" s="80">
        <f>SUM(D29:Q29)</f>
        <v>15</v>
      </c>
      <c r="T29" s="81" t="s">
        <v>41</v>
      </c>
      <c r="U29" s="82"/>
      <c r="V29" s="79"/>
      <c r="W29" s="79"/>
      <c r="X29" s="79"/>
      <c r="Y29" s="79"/>
      <c r="Z29" s="79"/>
      <c r="AA29" s="79"/>
      <c r="AB29" s="79"/>
      <c r="AC29" s="79"/>
      <c r="AD29" s="80"/>
      <c r="AE29" s="80"/>
      <c r="AF29" s="80"/>
      <c r="AG29" s="80">
        <v>15</v>
      </c>
      <c r="AH29" s="80"/>
      <c r="AI29" s="80"/>
      <c r="AJ29" s="80">
        <f>SUM(V29:AG29)</f>
        <v>15</v>
      </c>
      <c r="AK29" s="80">
        <f>SUM(V29:AI29)</f>
        <v>15</v>
      </c>
      <c r="AL29" s="81"/>
      <c r="AM29" s="82"/>
      <c r="AN29" s="82">
        <f>AK29+S29</f>
        <v>30</v>
      </c>
      <c r="AO29" s="83">
        <f t="shared" si="5"/>
        <v>0</v>
      </c>
    </row>
    <row r="30" spans="1:41" ht="15.75" thickBot="1" x14ac:dyDescent="0.3">
      <c r="A30" s="87" t="s">
        <v>62</v>
      </c>
      <c r="B30" s="88"/>
      <c r="C30" s="89"/>
      <c r="D30" s="90">
        <f t="shared" ref="D30:S30" si="6">SUM(D18:D29)</f>
        <v>285</v>
      </c>
      <c r="E30" s="90">
        <f t="shared" si="6"/>
        <v>40</v>
      </c>
      <c r="F30" s="90">
        <f t="shared" si="6"/>
        <v>0</v>
      </c>
      <c r="G30" s="90">
        <f t="shared" si="6"/>
        <v>0</v>
      </c>
      <c r="H30" s="90">
        <f t="shared" si="6"/>
        <v>10</v>
      </c>
      <c r="I30" s="90">
        <f t="shared" si="6"/>
        <v>0</v>
      </c>
      <c r="J30" s="90">
        <f t="shared" si="6"/>
        <v>10</v>
      </c>
      <c r="K30" s="90">
        <f t="shared" si="6"/>
        <v>310</v>
      </c>
      <c r="L30" s="90">
        <f t="shared" si="6"/>
        <v>0</v>
      </c>
      <c r="M30" s="90">
        <f t="shared" si="6"/>
        <v>30</v>
      </c>
      <c r="N30" s="90">
        <f t="shared" si="6"/>
        <v>0</v>
      </c>
      <c r="O30" s="90">
        <f t="shared" si="6"/>
        <v>15</v>
      </c>
      <c r="P30" s="90">
        <f t="shared" si="6"/>
        <v>40</v>
      </c>
      <c r="Q30" s="90">
        <f t="shared" si="6"/>
        <v>125</v>
      </c>
      <c r="R30" s="90">
        <f t="shared" si="6"/>
        <v>740</v>
      </c>
      <c r="S30" s="90">
        <f t="shared" si="6"/>
        <v>865</v>
      </c>
      <c r="T30" s="90"/>
      <c r="U30" s="90">
        <f t="shared" ref="U30:AJ30" si="7">SUM(U18:U29)</f>
        <v>30</v>
      </c>
      <c r="V30" s="90">
        <f t="shared" si="7"/>
        <v>0</v>
      </c>
      <c r="W30" s="90">
        <f t="shared" si="7"/>
        <v>0</v>
      </c>
      <c r="X30" s="90">
        <f t="shared" si="7"/>
        <v>0</v>
      </c>
      <c r="Y30" s="90">
        <f t="shared" si="7"/>
        <v>0</v>
      </c>
      <c r="Z30" s="90">
        <f t="shared" si="7"/>
        <v>20</v>
      </c>
      <c r="AA30" s="90">
        <f t="shared" si="7"/>
        <v>0</v>
      </c>
      <c r="AB30" s="90">
        <f t="shared" si="7"/>
        <v>0</v>
      </c>
      <c r="AC30" s="90">
        <f t="shared" si="7"/>
        <v>180</v>
      </c>
      <c r="AD30" s="90">
        <f t="shared" si="7"/>
        <v>0</v>
      </c>
      <c r="AE30" s="90">
        <f t="shared" si="7"/>
        <v>30</v>
      </c>
      <c r="AF30" s="90">
        <f t="shared" si="7"/>
        <v>0</v>
      </c>
      <c r="AG30" s="90">
        <f t="shared" si="7"/>
        <v>15</v>
      </c>
      <c r="AH30" s="90">
        <f t="shared" si="7"/>
        <v>560</v>
      </c>
      <c r="AI30" s="90">
        <f t="shared" si="7"/>
        <v>0</v>
      </c>
      <c r="AJ30" s="90">
        <f t="shared" si="7"/>
        <v>245</v>
      </c>
      <c r="AK30" s="90">
        <f>SUM(AK18:AK29)</f>
        <v>805</v>
      </c>
      <c r="AL30" s="90"/>
      <c r="AM30" s="90">
        <f>SUM(AM18:AM29)</f>
        <v>30</v>
      </c>
      <c r="AN30" s="91">
        <f>SUM(S30,AK30)</f>
        <v>1670</v>
      </c>
      <c r="AO30" s="91">
        <f>SUM(U30,AM30)</f>
        <v>60</v>
      </c>
    </row>
    <row r="31" spans="1:41" x14ac:dyDescent="0.25">
      <c r="A31" s="94"/>
      <c r="B31" s="94"/>
      <c r="C31" s="102" t="s">
        <v>83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36.75" x14ac:dyDescent="0.25">
      <c r="A32" s="94"/>
      <c r="B32" s="94"/>
      <c r="C32" s="102" t="s">
        <v>84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x14ac:dyDescent="0.25">
      <c r="A33" s="93"/>
      <c r="B33" s="93"/>
      <c r="C33" s="101"/>
      <c r="D33" s="50"/>
      <c r="E33" s="50"/>
      <c r="F33" s="50"/>
      <c r="G33" s="50"/>
      <c r="H33" s="50"/>
      <c r="I33" s="50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0"/>
      <c r="AN33" s="50"/>
      <c r="AO33" s="50"/>
    </row>
    <row r="34" spans="1:41" x14ac:dyDescent="0.25">
      <c r="A34" s="93"/>
      <c r="B34" s="93"/>
      <c r="C34" s="101"/>
      <c r="D34" s="50"/>
      <c r="E34" s="50"/>
      <c r="F34" s="50"/>
      <c r="G34" s="50"/>
      <c r="H34" s="50"/>
      <c r="I34" s="5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0"/>
      <c r="AN34" s="50"/>
      <c r="AO34" s="50"/>
    </row>
    <row r="35" spans="1:41" x14ac:dyDescent="0.25">
      <c r="A35" s="93"/>
      <c r="B35" s="93"/>
      <c r="C35" s="101"/>
      <c r="D35" s="50"/>
      <c r="E35" s="50"/>
      <c r="F35" s="50"/>
      <c r="G35" s="50"/>
      <c r="H35" s="50"/>
      <c r="I35" s="50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0"/>
      <c r="AN35" s="50"/>
      <c r="AO35" s="50"/>
    </row>
    <row r="36" spans="1:41" ht="25.5" x14ac:dyDescent="0.25">
      <c r="A36" s="93"/>
      <c r="B36" s="93"/>
      <c r="C36" s="101" t="s">
        <v>85</v>
      </c>
      <c r="D36" s="50"/>
      <c r="E36" s="50"/>
      <c r="F36" s="50"/>
      <c r="G36" s="50"/>
      <c r="H36" s="50"/>
      <c r="I36" s="50"/>
      <c r="J36" s="54"/>
      <c r="K36" s="54"/>
      <c r="L36" s="54"/>
      <c r="M36" s="54"/>
      <c r="N36" s="54"/>
      <c r="O36" s="54" t="s">
        <v>85</v>
      </c>
      <c r="P36" s="54"/>
      <c r="Q36" s="54"/>
      <c r="R36" s="54" t="s">
        <v>86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92" t="s">
        <v>85</v>
      </c>
      <c r="AG36" s="92"/>
      <c r="AH36" s="92"/>
      <c r="AI36" s="92"/>
      <c r="AJ36" s="92"/>
      <c r="AK36" s="92"/>
      <c r="AL36" s="92"/>
      <c r="AM36" s="50"/>
      <c r="AN36" s="50"/>
      <c r="AO36" s="50"/>
    </row>
    <row r="37" spans="1:41" x14ac:dyDescent="0.25">
      <c r="A37" s="93"/>
      <c r="B37" s="93"/>
      <c r="C37" s="101" t="s">
        <v>87</v>
      </c>
      <c r="D37" s="50"/>
      <c r="E37" s="50"/>
      <c r="F37" s="50"/>
      <c r="G37" s="50"/>
      <c r="H37" s="50"/>
      <c r="I37" s="50"/>
      <c r="J37" s="54"/>
      <c r="K37" s="54"/>
      <c r="L37" s="54"/>
      <c r="M37" s="55"/>
      <c r="N37" s="54"/>
      <c r="O37" s="92" t="s">
        <v>88</v>
      </c>
      <c r="P37" s="92"/>
      <c r="Q37" s="92"/>
      <c r="R37" s="92"/>
      <c r="S37" s="92"/>
      <c r="T37" s="92"/>
      <c r="U37" s="92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92" t="s">
        <v>89</v>
      </c>
      <c r="AG37" s="92"/>
      <c r="AH37" s="92"/>
      <c r="AI37" s="92"/>
      <c r="AJ37" s="92"/>
      <c r="AK37" s="92"/>
      <c r="AL37" s="92"/>
      <c r="AM37" s="50"/>
      <c r="AN37" s="50"/>
      <c r="AO37" s="50"/>
    </row>
    <row r="38" spans="1:41" x14ac:dyDescent="0.25">
      <c r="A38" s="93"/>
      <c r="B38" s="93"/>
      <c r="C38" s="101"/>
      <c r="D38" s="50"/>
      <c r="E38" s="50"/>
      <c r="F38" s="50"/>
      <c r="G38" s="50"/>
      <c r="H38" s="50"/>
      <c r="I38" s="5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0"/>
      <c r="AN38" s="50"/>
      <c r="AO38" s="50"/>
    </row>
  </sheetData>
  <mergeCells count="17">
    <mergeCell ref="A30:C30"/>
    <mergeCell ref="AF36:AL36"/>
    <mergeCell ref="O37:U37"/>
    <mergeCell ref="AF37:AL37"/>
    <mergeCell ref="A9:B9"/>
    <mergeCell ref="A10:B10"/>
    <mergeCell ref="A11:B11"/>
    <mergeCell ref="A12:B1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zoomScale="90" zoomScaleNormal="90" workbookViewId="0">
      <selection activeCell="AQ38" sqref="AQ38"/>
    </sheetView>
  </sheetViews>
  <sheetFormatPr defaultRowHeight="15" x14ac:dyDescent="0.25"/>
  <cols>
    <col min="1" max="1" width="4.5703125" style="47" customWidth="1"/>
    <col min="2" max="2" width="15.7109375" style="149" customWidth="1"/>
    <col min="3" max="3" width="26.28515625" style="149" customWidth="1"/>
    <col min="4" max="4" width="6" bestFit="1" customWidth="1"/>
    <col min="5" max="10" width="3.5703125" bestFit="1" customWidth="1"/>
    <col min="11" max="11" width="6" bestFit="1" customWidth="1"/>
    <col min="12" max="14" width="3.5703125" bestFit="1" customWidth="1"/>
    <col min="15" max="15" width="3.85546875" customWidth="1"/>
    <col min="16" max="16" width="3.5703125" bestFit="1" customWidth="1"/>
    <col min="17" max="17" width="6" bestFit="1" customWidth="1"/>
    <col min="18" max="18" width="6" customWidth="1"/>
    <col min="19" max="19" width="6.85546875" customWidth="1"/>
    <col min="20" max="20" width="4.7109375" bestFit="1" customWidth="1"/>
    <col min="21" max="23" width="4.5703125" bestFit="1" customWidth="1"/>
    <col min="24" max="28" width="3.5703125" bestFit="1" customWidth="1"/>
    <col min="29" max="29" width="6" bestFit="1" customWidth="1"/>
    <col min="30" max="33" width="3.5703125" bestFit="1" customWidth="1"/>
    <col min="34" max="34" width="6" bestFit="1" customWidth="1"/>
    <col min="35" max="35" width="4.5703125" bestFit="1" customWidth="1"/>
    <col min="36" max="36" width="5.85546875" customWidth="1"/>
    <col min="37" max="37" width="7" customWidth="1"/>
    <col min="38" max="38" width="4.7109375" bestFit="1" customWidth="1"/>
    <col min="39" max="39" width="4.5703125" bestFit="1" customWidth="1"/>
    <col min="40" max="40" width="7.42578125" customWidth="1"/>
    <col min="41" max="41" width="4.5703125" bestFit="1" customWidth="1"/>
  </cols>
  <sheetData>
    <row r="1" spans="1:41" x14ac:dyDescent="0.25">
      <c r="A1" s="93"/>
      <c r="B1" s="101"/>
      <c r="C1" s="10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 t="s">
        <v>63</v>
      </c>
      <c r="AK1" s="50"/>
      <c r="AL1" s="50"/>
      <c r="AM1" s="50"/>
      <c r="AN1" s="50"/>
      <c r="AO1" s="50"/>
    </row>
    <row r="2" spans="1:41" x14ac:dyDescent="0.25">
      <c r="A2" s="93"/>
      <c r="B2" s="101"/>
      <c r="C2" s="10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2" t="s">
        <v>64</v>
      </c>
      <c r="AK2" s="53"/>
      <c r="AL2" s="53"/>
      <c r="AM2" s="53"/>
      <c r="AN2" s="53"/>
      <c r="AO2" s="50"/>
    </row>
    <row r="3" spans="1:41" x14ac:dyDescent="0.25">
      <c r="A3" s="93"/>
      <c r="B3" s="101"/>
      <c r="C3" s="10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 t="s">
        <v>2</v>
      </c>
      <c r="AK3" s="50"/>
      <c r="AL3" s="50"/>
      <c r="AM3" s="50"/>
      <c r="AN3" s="50"/>
      <c r="AO3" s="50"/>
    </row>
    <row r="4" spans="1:41" x14ac:dyDescent="0.25">
      <c r="A4" s="93"/>
      <c r="B4" s="101"/>
      <c r="C4" s="10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2" t="s">
        <v>65</v>
      </c>
      <c r="AK4" s="53"/>
      <c r="AL4" s="53"/>
      <c r="AM4" s="53"/>
      <c r="AN4" s="53"/>
      <c r="AO4" s="50"/>
    </row>
    <row r="5" spans="1:41" x14ac:dyDescent="0.25">
      <c r="A5" s="93"/>
      <c r="B5" s="101"/>
      <c r="C5" s="10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5.75" x14ac:dyDescent="0.25">
      <c r="A6" s="110" t="s">
        <v>94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5.75" x14ac:dyDescent="0.25">
      <c r="A7" s="111"/>
      <c r="B7" s="143"/>
      <c r="C7" s="143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x14ac:dyDescent="0.25">
      <c r="A8" s="93"/>
      <c r="B8" s="101"/>
      <c r="C8" s="10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x14ac:dyDescent="0.25">
      <c r="A9" s="140" t="s">
        <v>90</v>
      </c>
      <c r="B9" s="140"/>
      <c r="C9" s="157" t="s">
        <v>67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x14ac:dyDescent="0.25">
      <c r="A10" s="140" t="s">
        <v>91</v>
      </c>
      <c r="B10" s="140"/>
      <c r="C10" s="157" t="s">
        <v>68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</row>
    <row r="11" spans="1:41" x14ac:dyDescent="0.25">
      <c r="A11" s="140" t="s">
        <v>92</v>
      </c>
      <c r="B11" s="140"/>
      <c r="C11" s="157">
        <v>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</row>
    <row r="12" spans="1:41" x14ac:dyDescent="0.25">
      <c r="A12" s="140" t="s">
        <v>93</v>
      </c>
      <c r="B12" s="140"/>
      <c r="C12" s="157" t="s">
        <v>69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</row>
    <row r="13" spans="1:41" x14ac:dyDescent="0.25">
      <c r="A13" s="93"/>
      <c r="B13" s="101"/>
      <c r="C13" s="101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x14ac:dyDescent="0.25">
      <c r="A14" s="93"/>
      <c r="B14" s="101"/>
      <c r="C14" s="101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ht="15.75" thickBot="1" x14ac:dyDescent="0.3">
      <c r="A15" s="93"/>
      <c r="B15" s="101"/>
      <c r="C15" s="10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ht="15.75" thickBot="1" x14ac:dyDescent="0.3">
      <c r="A16" s="113" t="s">
        <v>11</v>
      </c>
      <c r="B16" s="144"/>
      <c r="C16" s="155" t="s">
        <v>70</v>
      </c>
      <c r="D16" s="114" t="s">
        <v>13</v>
      </c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  <c r="V16" s="114" t="s">
        <v>14</v>
      </c>
      <c r="W16" s="115"/>
      <c r="X16" s="115"/>
      <c r="Y16" s="115"/>
      <c r="Z16" s="115"/>
      <c r="AA16" s="115"/>
      <c r="AB16" s="115"/>
      <c r="AC16" s="115"/>
      <c r="AD16" s="116"/>
      <c r="AE16" s="116"/>
      <c r="AF16" s="116"/>
      <c r="AG16" s="116"/>
      <c r="AH16" s="116"/>
      <c r="AI16" s="116"/>
      <c r="AJ16" s="116"/>
      <c r="AK16" s="116"/>
      <c r="AL16" s="116"/>
      <c r="AM16" s="117"/>
      <c r="AN16" s="118" t="s">
        <v>15</v>
      </c>
      <c r="AO16" s="119" t="s">
        <v>71</v>
      </c>
    </row>
    <row r="17" spans="1:41" ht="232.5" x14ac:dyDescent="0.25">
      <c r="A17" s="120"/>
      <c r="B17" s="145" t="s">
        <v>72</v>
      </c>
      <c r="C17" s="156"/>
      <c r="D17" s="121" t="s">
        <v>18</v>
      </c>
      <c r="E17" s="122" t="s">
        <v>19</v>
      </c>
      <c r="F17" s="123" t="s">
        <v>20</v>
      </c>
      <c r="G17" s="123" t="s">
        <v>21</v>
      </c>
      <c r="H17" s="123" t="s">
        <v>22</v>
      </c>
      <c r="I17" s="123" t="s">
        <v>23</v>
      </c>
      <c r="J17" s="123" t="s">
        <v>24</v>
      </c>
      <c r="K17" s="123" t="s">
        <v>25</v>
      </c>
      <c r="L17" s="123" t="s">
        <v>26</v>
      </c>
      <c r="M17" s="123" t="s">
        <v>27</v>
      </c>
      <c r="N17" s="123" t="s">
        <v>28</v>
      </c>
      <c r="O17" s="123" t="s">
        <v>29</v>
      </c>
      <c r="P17" s="123" t="s">
        <v>30</v>
      </c>
      <c r="Q17" s="123" t="s">
        <v>31</v>
      </c>
      <c r="R17" s="123" t="s">
        <v>32</v>
      </c>
      <c r="S17" s="123" t="s">
        <v>33</v>
      </c>
      <c r="T17" s="123" t="s">
        <v>34</v>
      </c>
      <c r="U17" s="124" t="s">
        <v>73</v>
      </c>
      <c r="V17" s="122" t="s">
        <v>18</v>
      </c>
      <c r="W17" s="122" t="s">
        <v>19</v>
      </c>
      <c r="X17" s="122" t="s">
        <v>20</v>
      </c>
      <c r="Y17" s="122" t="s">
        <v>21</v>
      </c>
      <c r="Z17" s="122" t="s">
        <v>22</v>
      </c>
      <c r="AA17" s="122" t="s">
        <v>23</v>
      </c>
      <c r="AB17" s="122" t="s">
        <v>24</v>
      </c>
      <c r="AC17" s="123" t="s">
        <v>36</v>
      </c>
      <c r="AD17" s="123" t="s">
        <v>26</v>
      </c>
      <c r="AE17" s="123" t="s">
        <v>27</v>
      </c>
      <c r="AF17" s="123" t="s">
        <v>28</v>
      </c>
      <c r="AG17" s="123" t="s">
        <v>29</v>
      </c>
      <c r="AH17" s="123" t="s">
        <v>30</v>
      </c>
      <c r="AI17" s="123" t="s">
        <v>31</v>
      </c>
      <c r="AJ17" s="123" t="s">
        <v>32</v>
      </c>
      <c r="AK17" s="123" t="s">
        <v>33</v>
      </c>
      <c r="AL17" s="123" t="s">
        <v>34</v>
      </c>
      <c r="AM17" s="124" t="s">
        <v>73</v>
      </c>
      <c r="AN17" s="125"/>
      <c r="AO17" s="126"/>
    </row>
    <row r="18" spans="1:41" ht="42.75" x14ac:dyDescent="0.25">
      <c r="A18" s="141">
        <v>1</v>
      </c>
      <c r="B18" s="146" t="s">
        <v>37</v>
      </c>
      <c r="C18" s="150" t="s">
        <v>95</v>
      </c>
      <c r="D18" s="127">
        <v>50</v>
      </c>
      <c r="E18" s="128"/>
      <c r="F18" s="129"/>
      <c r="G18" s="129"/>
      <c r="H18" s="129"/>
      <c r="I18" s="129"/>
      <c r="J18" s="129"/>
      <c r="K18" s="129">
        <v>40</v>
      </c>
      <c r="L18" s="129"/>
      <c r="M18" s="129"/>
      <c r="N18" s="129"/>
      <c r="O18" s="129"/>
      <c r="P18" s="129"/>
      <c r="Q18" s="129">
        <v>15</v>
      </c>
      <c r="R18" s="129">
        <f t="shared" ref="R18:R41" si="0">SUM(D18:P18)</f>
        <v>90</v>
      </c>
      <c r="S18" s="129">
        <f t="shared" ref="S18:S41" si="1">SUM(D18:Q18)</f>
        <v>105</v>
      </c>
      <c r="T18" s="130" t="s">
        <v>39</v>
      </c>
      <c r="U18" s="131">
        <v>5</v>
      </c>
      <c r="V18" s="128"/>
      <c r="W18" s="128"/>
      <c r="X18" s="128"/>
      <c r="Y18" s="128"/>
      <c r="Z18" s="128"/>
      <c r="AA18" s="128"/>
      <c r="AB18" s="128"/>
      <c r="AC18" s="128"/>
      <c r="AD18" s="129"/>
      <c r="AE18" s="129"/>
      <c r="AF18" s="129"/>
      <c r="AG18" s="129"/>
      <c r="AH18" s="129">
        <v>40</v>
      </c>
      <c r="AI18" s="129"/>
      <c r="AJ18" s="129">
        <f>SUM(V18:AG18)</f>
        <v>0</v>
      </c>
      <c r="AK18" s="129">
        <f t="shared" ref="AK18:AK41" si="2">SUM(V18:AI18)</f>
        <v>40</v>
      </c>
      <c r="AL18" s="130" t="s">
        <v>41</v>
      </c>
      <c r="AM18" s="131">
        <v>1</v>
      </c>
      <c r="AN18" s="131">
        <f>AK18+S18</f>
        <v>145</v>
      </c>
      <c r="AO18" s="132">
        <v>6</v>
      </c>
    </row>
    <row r="19" spans="1:41" ht="42.75" x14ac:dyDescent="0.25">
      <c r="A19" s="141">
        <v>2</v>
      </c>
      <c r="B19" s="146" t="s">
        <v>37</v>
      </c>
      <c r="C19" s="150" t="s">
        <v>96</v>
      </c>
      <c r="D19" s="127">
        <v>20</v>
      </c>
      <c r="E19" s="128"/>
      <c r="F19" s="129"/>
      <c r="G19" s="129"/>
      <c r="H19" s="129"/>
      <c r="I19" s="129"/>
      <c r="J19" s="129"/>
      <c r="K19" s="129">
        <v>60</v>
      </c>
      <c r="L19" s="129"/>
      <c r="M19" s="129"/>
      <c r="N19" s="129"/>
      <c r="O19" s="129"/>
      <c r="P19" s="129"/>
      <c r="Q19" s="129">
        <v>15</v>
      </c>
      <c r="R19" s="129">
        <f t="shared" si="0"/>
        <v>80</v>
      </c>
      <c r="S19" s="129">
        <f t="shared" si="1"/>
        <v>95</v>
      </c>
      <c r="T19" s="130" t="s">
        <v>41</v>
      </c>
      <c r="U19" s="131">
        <v>4.5</v>
      </c>
      <c r="V19" s="128">
        <v>25</v>
      </c>
      <c r="W19" s="128"/>
      <c r="X19" s="128"/>
      <c r="Y19" s="128"/>
      <c r="Z19" s="128"/>
      <c r="AA19" s="128"/>
      <c r="AB19" s="128"/>
      <c r="AC19" s="128">
        <v>20</v>
      </c>
      <c r="AD19" s="129"/>
      <c r="AE19" s="129"/>
      <c r="AF19" s="129"/>
      <c r="AG19" s="129"/>
      <c r="AH19" s="129">
        <v>40</v>
      </c>
      <c r="AI19" s="129">
        <v>25</v>
      </c>
      <c r="AJ19" s="129">
        <f t="shared" ref="AJ19:AJ41" si="3">SUM(V19:AG19)</f>
        <v>45</v>
      </c>
      <c r="AK19" s="129">
        <f t="shared" si="2"/>
        <v>110</v>
      </c>
      <c r="AL19" s="130" t="s">
        <v>39</v>
      </c>
      <c r="AM19" s="131">
        <v>4</v>
      </c>
      <c r="AN19" s="131">
        <f t="shared" ref="AN19:AN41" si="4">AK19+S19</f>
        <v>205</v>
      </c>
      <c r="AO19" s="132">
        <v>8.5</v>
      </c>
    </row>
    <row r="20" spans="1:41" ht="28.5" x14ac:dyDescent="0.25">
      <c r="A20" s="141">
        <v>3</v>
      </c>
      <c r="B20" s="146" t="s">
        <v>37</v>
      </c>
      <c r="C20" s="150" t="s">
        <v>82</v>
      </c>
      <c r="D20" s="127">
        <v>25</v>
      </c>
      <c r="E20" s="128"/>
      <c r="F20" s="129"/>
      <c r="G20" s="129"/>
      <c r="H20" s="129"/>
      <c r="I20" s="129"/>
      <c r="J20" s="129"/>
      <c r="K20" s="129">
        <v>40</v>
      </c>
      <c r="L20" s="129"/>
      <c r="M20" s="129"/>
      <c r="N20" s="129"/>
      <c r="O20" s="129"/>
      <c r="P20" s="129"/>
      <c r="Q20" s="129">
        <v>15</v>
      </c>
      <c r="R20" s="129">
        <f t="shared" si="0"/>
        <v>65</v>
      </c>
      <c r="S20" s="129">
        <f t="shared" si="1"/>
        <v>80</v>
      </c>
      <c r="T20" s="130" t="s">
        <v>39</v>
      </c>
      <c r="U20" s="131">
        <v>3.5</v>
      </c>
      <c r="V20" s="128"/>
      <c r="W20" s="128"/>
      <c r="X20" s="128"/>
      <c r="Y20" s="128"/>
      <c r="Z20" s="128"/>
      <c r="AA20" s="128"/>
      <c r="AB20" s="128"/>
      <c r="AC20" s="128"/>
      <c r="AD20" s="129"/>
      <c r="AE20" s="129"/>
      <c r="AF20" s="129"/>
      <c r="AG20" s="129"/>
      <c r="AH20" s="129"/>
      <c r="AI20" s="129"/>
      <c r="AJ20" s="129">
        <f t="shared" si="3"/>
        <v>0</v>
      </c>
      <c r="AK20" s="129">
        <f t="shared" si="2"/>
        <v>0</v>
      </c>
      <c r="AL20" s="130"/>
      <c r="AM20" s="131"/>
      <c r="AN20" s="131">
        <f t="shared" si="4"/>
        <v>80</v>
      </c>
      <c r="AO20" s="132">
        <v>3.5</v>
      </c>
    </row>
    <row r="21" spans="1:41" ht="28.5" x14ac:dyDescent="0.25">
      <c r="A21" s="141">
        <v>4</v>
      </c>
      <c r="B21" s="146" t="s">
        <v>37</v>
      </c>
      <c r="C21" s="150" t="s">
        <v>97</v>
      </c>
      <c r="D21" s="127">
        <v>25</v>
      </c>
      <c r="E21" s="128"/>
      <c r="F21" s="129"/>
      <c r="G21" s="129"/>
      <c r="H21" s="129"/>
      <c r="I21" s="129"/>
      <c r="J21" s="129"/>
      <c r="K21" s="129">
        <v>60</v>
      </c>
      <c r="L21" s="129"/>
      <c r="M21" s="129"/>
      <c r="N21" s="129"/>
      <c r="O21" s="129"/>
      <c r="P21" s="129"/>
      <c r="Q21" s="129">
        <v>20</v>
      </c>
      <c r="R21" s="129">
        <f t="shared" si="0"/>
        <v>85</v>
      </c>
      <c r="S21" s="129">
        <f t="shared" si="1"/>
        <v>105</v>
      </c>
      <c r="T21" s="130" t="s">
        <v>41</v>
      </c>
      <c r="U21" s="131">
        <v>5</v>
      </c>
      <c r="V21" s="128">
        <v>25</v>
      </c>
      <c r="W21" s="128"/>
      <c r="X21" s="128"/>
      <c r="Y21" s="128"/>
      <c r="Z21" s="128"/>
      <c r="AA21" s="128"/>
      <c r="AB21" s="128"/>
      <c r="AC21" s="128">
        <v>20</v>
      </c>
      <c r="AD21" s="129"/>
      <c r="AE21" s="129"/>
      <c r="AF21" s="129"/>
      <c r="AG21" s="129"/>
      <c r="AH21" s="129">
        <v>80</v>
      </c>
      <c r="AI21" s="129"/>
      <c r="AJ21" s="129">
        <f t="shared" si="3"/>
        <v>45</v>
      </c>
      <c r="AK21" s="129">
        <f t="shared" si="2"/>
        <v>125</v>
      </c>
      <c r="AL21" s="130" t="s">
        <v>39</v>
      </c>
      <c r="AM21" s="131">
        <v>4.5</v>
      </c>
      <c r="AN21" s="131">
        <f t="shared" si="4"/>
        <v>230</v>
      </c>
      <c r="AO21" s="132">
        <v>9.5</v>
      </c>
    </row>
    <row r="22" spans="1:41" x14ac:dyDescent="0.25">
      <c r="A22" s="141">
        <v>5</v>
      </c>
      <c r="B22" s="146" t="s">
        <v>37</v>
      </c>
      <c r="C22" s="150" t="s">
        <v>98</v>
      </c>
      <c r="D22" s="127">
        <v>25</v>
      </c>
      <c r="E22" s="128"/>
      <c r="F22" s="129"/>
      <c r="G22" s="129"/>
      <c r="H22" s="129"/>
      <c r="I22" s="129"/>
      <c r="J22" s="129"/>
      <c r="K22" s="129">
        <v>40</v>
      </c>
      <c r="L22" s="129"/>
      <c r="M22" s="129"/>
      <c r="N22" s="129"/>
      <c r="O22" s="129"/>
      <c r="P22" s="129"/>
      <c r="Q22" s="129">
        <v>20</v>
      </c>
      <c r="R22" s="129">
        <f t="shared" si="0"/>
        <v>65</v>
      </c>
      <c r="S22" s="129">
        <f t="shared" si="1"/>
        <v>85</v>
      </c>
      <c r="T22" s="130" t="s">
        <v>39</v>
      </c>
      <c r="U22" s="131">
        <v>3.5</v>
      </c>
      <c r="V22" s="128"/>
      <c r="W22" s="128"/>
      <c r="X22" s="128"/>
      <c r="Y22" s="128"/>
      <c r="Z22" s="128"/>
      <c r="AA22" s="128"/>
      <c r="AB22" s="128"/>
      <c r="AC22" s="128"/>
      <c r="AD22" s="129"/>
      <c r="AE22" s="129"/>
      <c r="AF22" s="129"/>
      <c r="AG22" s="129"/>
      <c r="AH22" s="129">
        <v>40</v>
      </c>
      <c r="AI22" s="129"/>
      <c r="AJ22" s="129">
        <f t="shared" si="3"/>
        <v>0</v>
      </c>
      <c r="AK22" s="129">
        <f t="shared" si="2"/>
        <v>40</v>
      </c>
      <c r="AL22" s="130" t="s">
        <v>41</v>
      </c>
      <c r="AM22" s="131">
        <v>1</v>
      </c>
      <c r="AN22" s="131">
        <f t="shared" si="4"/>
        <v>125</v>
      </c>
      <c r="AO22" s="132">
        <v>4.5</v>
      </c>
    </row>
    <row r="23" spans="1:41" ht="42.75" x14ac:dyDescent="0.25">
      <c r="A23" s="141">
        <v>6</v>
      </c>
      <c r="B23" s="146" t="s">
        <v>37</v>
      </c>
      <c r="C23" s="151" t="s">
        <v>99</v>
      </c>
      <c r="D23" s="127">
        <v>25</v>
      </c>
      <c r="E23" s="128"/>
      <c r="F23" s="129"/>
      <c r="G23" s="129"/>
      <c r="H23" s="129"/>
      <c r="I23" s="129"/>
      <c r="J23" s="129"/>
      <c r="K23" s="129">
        <v>40</v>
      </c>
      <c r="L23" s="129"/>
      <c r="M23" s="129"/>
      <c r="N23" s="129"/>
      <c r="O23" s="129"/>
      <c r="P23" s="129"/>
      <c r="Q23" s="129">
        <v>20</v>
      </c>
      <c r="R23" s="129">
        <f t="shared" si="0"/>
        <v>65</v>
      </c>
      <c r="S23" s="129">
        <f t="shared" si="1"/>
        <v>85</v>
      </c>
      <c r="T23" s="130" t="s">
        <v>41</v>
      </c>
      <c r="U23" s="131">
        <v>3.5</v>
      </c>
      <c r="V23" s="128">
        <v>25</v>
      </c>
      <c r="W23" s="128"/>
      <c r="X23" s="128"/>
      <c r="Y23" s="128"/>
      <c r="Z23" s="128"/>
      <c r="AA23" s="128"/>
      <c r="AB23" s="128"/>
      <c r="AC23" s="128">
        <v>40</v>
      </c>
      <c r="AD23" s="129"/>
      <c r="AE23" s="129"/>
      <c r="AF23" s="129"/>
      <c r="AG23" s="129"/>
      <c r="AH23" s="129">
        <v>40</v>
      </c>
      <c r="AI23" s="129">
        <v>15</v>
      </c>
      <c r="AJ23" s="129">
        <f t="shared" si="3"/>
        <v>65</v>
      </c>
      <c r="AK23" s="129">
        <f t="shared" si="2"/>
        <v>120</v>
      </c>
      <c r="AL23" s="130" t="s">
        <v>39</v>
      </c>
      <c r="AM23" s="131">
        <v>4.5</v>
      </c>
      <c r="AN23" s="131">
        <f t="shared" si="4"/>
        <v>205</v>
      </c>
      <c r="AO23" s="132">
        <v>8</v>
      </c>
    </row>
    <row r="24" spans="1:41" s="158" customFormat="1" ht="28.5" x14ac:dyDescent="0.25">
      <c r="A24" s="95">
        <v>7</v>
      </c>
      <c r="B24" s="100" t="s">
        <v>37</v>
      </c>
      <c r="C24" s="77" t="s">
        <v>100</v>
      </c>
      <c r="D24" s="78">
        <v>25</v>
      </c>
      <c r="E24" s="79"/>
      <c r="F24" s="80"/>
      <c r="G24" s="80"/>
      <c r="H24" s="80"/>
      <c r="I24" s="80"/>
      <c r="J24" s="80"/>
      <c r="K24" s="80">
        <v>80</v>
      </c>
      <c r="L24" s="80"/>
      <c r="M24" s="80"/>
      <c r="N24" s="80"/>
      <c r="O24" s="80"/>
      <c r="P24" s="80"/>
      <c r="Q24" s="80">
        <v>15</v>
      </c>
      <c r="R24" s="80">
        <f t="shared" si="0"/>
        <v>105</v>
      </c>
      <c r="S24" s="80">
        <f t="shared" si="1"/>
        <v>120</v>
      </c>
      <c r="T24" s="81" t="s">
        <v>41</v>
      </c>
      <c r="U24" s="82">
        <v>5</v>
      </c>
      <c r="V24" s="79">
        <v>20</v>
      </c>
      <c r="W24" s="79"/>
      <c r="X24" s="79"/>
      <c r="Y24" s="79"/>
      <c r="Z24" s="79"/>
      <c r="AA24" s="79"/>
      <c r="AB24" s="79"/>
      <c r="AC24" s="79">
        <v>40</v>
      </c>
      <c r="AD24" s="80"/>
      <c r="AE24" s="80"/>
      <c r="AF24" s="80"/>
      <c r="AG24" s="80"/>
      <c r="AH24" s="80">
        <v>200</v>
      </c>
      <c r="AI24" s="80">
        <v>20</v>
      </c>
      <c r="AJ24" s="80">
        <f t="shared" si="3"/>
        <v>60</v>
      </c>
      <c r="AK24" s="80">
        <f t="shared" si="2"/>
        <v>280</v>
      </c>
      <c r="AL24" s="81" t="s">
        <v>39</v>
      </c>
      <c r="AM24" s="82">
        <v>9</v>
      </c>
      <c r="AN24" s="82">
        <f t="shared" si="4"/>
        <v>400</v>
      </c>
      <c r="AO24" s="83">
        <v>14</v>
      </c>
    </row>
    <row r="25" spans="1:41" s="158" customFormat="1" ht="28.5" x14ac:dyDescent="0.25">
      <c r="A25" s="95">
        <v>8</v>
      </c>
      <c r="B25" s="100" t="s">
        <v>37</v>
      </c>
      <c r="C25" s="77" t="s">
        <v>101</v>
      </c>
      <c r="D25" s="78"/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>
        <f t="shared" si="0"/>
        <v>0</v>
      </c>
      <c r="S25" s="80">
        <f t="shared" si="1"/>
        <v>0</v>
      </c>
      <c r="T25" s="81"/>
      <c r="U25" s="82"/>
      <c r="V25" s="79"/>
      <c r="W25" s="79">
        <v>10</v>
      </c>
      <c r="X25" s="79"/>
      <c r="Y25" s="79"/>
      <c r="Z25" s="79"/>
      <c r="AA25" s="79"/>
      <c r="AB25" s="79"/>
      <c r="AC25" s="79"/>
      <c r="AD25" s="80"/>
      <c r="AE25" s="80"/>
      <c r="AF25" s="80"/>
      <c r="AG25" s="80"/>
      <c r="AH25" s="80"/>
      <c r="AI25" s="80">
        <v>30</v>
      </c>
      <c r="AJ25" s="80">
        <f t="shared" si="3"/>
        <v>10</v>
      </c>
      <c r="AK25" s="80">
        <f t="shared" si="2"/>
        <v>40</v>
      </c>
      <c r="AL25" s="81" t="s">
        <v>41</v>
      </c>
      <c r="AM25" s="82">
        <v>1</v>
      </c>
      <c r="AN25" s="82">
        <f t="shared" si="4"/>
        <v>40</v>
      </c>
      <c r="AO25" s="83">
        <v>1</v>
      </c>
    </row>
    <row r="26" spans="1:41" s="158" customFormat="1" ht="28.5" x14ac:dyDescent="0.25">
      <c r="A26" s="95">
        <v>9</v>
      </c>
      <c r="B26" s="100" t="s">
        <v>37</v>
      </c>
      <c r="C26" s="77" t="s">
        <v>102</v>
      </c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>
        <f t="shared" si="0"/>
        <v>0</v>
      </c>
      <c r="S26" s="80">
        <f t="shared" si="1"/>
        <v>0</v>
      </c>
      <c r="T26" s="81"/>
      <c r="U26" s="82"/>
      <c r="V26" s="79"/>
      <c r="W26" s="79">
        <v>10</v>
      </c>
      <c r="X26" s="79"/>
      <c r="Y26" s="79"/>
      <c r="Z26" s="79"/>
      <c r="AA26" s="79"/>
      <c r="AB26" s="79"/>
      <c r="AC26" s="79"/>
      <c r="AD26" s="80"/>
      <c r="AE26" s="80"/>
      <c r="AF26" s="80"/>
      <c r="AG26" s="80"/>
      <c r="AH26" s="80"/>
      <c r="AI26" s="80"/>
      <c r="AJ26" s="80">
        <f t="shared" si="3"/>
        <v>10</v>
      </c>
      <c r="AK26" s="80">
        <f t="shared" si="2"/>
        <v>10</v>
      </c>
      <c r="AL26" s="81" t="s">
        <v>41</v>
      </c>
      <c r="AM26" s="82">
        <v>0</v>
      </c>
      <c r="AN26" s="82">
        <f t="shared" si="4"/>
        <v>10</v>
      </c>
      <c r="AO26" s="83"/>
    </row>
    <row r="27" spans="1:41" x14ac:dyDescent="0.25">
      <c r="A27" s="141">
        <v>10</v>
      </c>
      <c r="B27" s="146" t="s">
        <v>37</v>
      </c>
      <c r="C27" s="77" t="s">
        <v>103</v>
      </c>
      <c r="D27" s="127"/>
      <c r="E27" s="128">
        <v>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>
        <f t="shared" si="0"/>
        <v>1</v>
      </c>
      <c r="S27" s="129">
        <f t="shared" si="1"/>
        <v>1</v>
      </c>
      <c r="T27" s="130" t="s">
        <v>41</v>
      </c>
      <c r="U27" s="131"/>
      <c r="V27" s="128"/>
      <c r="W27" s="128">
        <v>1</v>
      </c>
      <c r="X27" s="128"/>
      <c r="Y27" s="128"/>
      <c r="Z27" s="128"/>
      <c r="AA27" s="128"/>
      <c r="AB27" s="128"/>
      <c r="AC27" s="128"/>
      <c r="AD27" s="129"/>
      <c r="AE27" s="129"/>
      <c r="AF27" s="129"/>
      <c r="AG27" s="129"/>
      <c r="AH27" s="129"/>
      <c r="AI27" s="129"/>
      <c r="AJ27" s="129">
        <f t="shared" si="3"/>
        <v>1</v>
      </c>
      <c r="AK27" s="129">
        <f t="shared" si="2"/>
        <v>1</v>
      </c>
      <c r="AL27" s="130" t="s">
        <v>41</v>
      </c>
      <c r="AM27" s="131">
        <v>0</v>
      </c>
      <c r="AN27" s="131">
        <f t="shared" si="4"/>
        <v>2</v>
      </c>
      <c r="AO27" s="132"/>
    </row>
    <row r="28" spans="1:41" x14ac:dyDescent="0.25">
      <c r="A28" s="141">
        <v>11</v>
      </c>
      <c r="B28" s="146" t="s">
        <v>37</v>
      </c>
      <c r="C28" s="152" t="s">
        <v>104</v>
      </c>
      <c r="D28" s="127"/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>
        <f t="shared" si="0"/>
        <v>0</v>
      </c>
      <c r="S28" s="129">
        <f t="shared" si="1"/>
        <v>0</v>
      </c>
      <c r="T28" s="130"/>
      <c r="U28" s="131"/>
      <c r="V28" s="128"/>
      <c r="W28" s="128"/>
      <c r="X28" s="128"/>
      <c r="Y28" s="128"/>
      <c r="Z28" s="128"/>
      <c r="AA28" s="128"/>
      <c r="AB28" s="128"/>
      <c r="AC28" s="128"/>
      <c r="AD28" s="129"/>
      <c r="AE28" s="129"/>
      <c r="AF28" s="129"/>
      <c r="AG28" s="129"/>
      <c r="AH28" s="129"/>
      <c r="AI28" s="129"/>
      <c r="AJ28" s="129">
        <f t="shared" si="3"/>
        <v>0</v>
      </c>
      <c r="AK28" s="129">
        <f t="shared" si="2"/>
        <v>0</v>
      </c>
      <c r="AL28" s="130"/>
      <c r="AM28" s="131">
        <v>5</v>
      </c>
      <c r="AN28" s="131">
        <f t="shared" si="4"/>
        <v>0</v>
      </c>
      <c r="AO28" s="132">
        <v>5</v>
      </c>
    </row>
    <row r="29" spans="1:41" x14ac:dyDescent="0.25">
      <c r="A29" s="141"/>
      <c r="B29" s="147"/>
      <c r="C29" s="153"/>
      <c r="D29" s="127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>
        <f t="shared" si="0"/>
        <v>0</v>
      </c>
      <c r="S29" s="129">
        <f t="shared" si="1"/>
        <v>0</v>
      </c>
      <c r="T29" s="130"/>
      <c r="U29" s="131"/>
      <c r="V29" s="128"/>
      <c r="W29" s="128"/>
      <c r="X29" s="128"/>
      <c r="Y29" s="128"/>
      <c r="Z29" s="128"/>
      <c r="AA29" s="128"/>
      <c r="AB29" s="128"/>
      <c r="AC29" s="128"/>
      <c r="AD29" s="129"/>
      <c r="AE29" s="129"/>
      <c r="AF29" s="129"/>
      <c r="AG29" s="129"/>
      <c r="AH29" s="129"/>
      <c r="AI29" s="129"/>
      <c r="AJ29" s="129">
        <f t="shared" si="3"/>
        <v>0</v>
      </c>
      <c r="AK29" s="129">
        <f t="shared" si="2"/>
        <v>0</v>
      </c>
      <c r="AL29" s="130"/>
      <c r="AM29" s="131"/>
      <c r="AN29" s="131">
        <f t="shared" si="4"/>
        <v>0</v>
      </c>
      <c r="AO29" s="132"/>
    </row>
    <row r="30" spans="1:41" x14ac:dyDescent="0.25">
      <c r="A30" s="141"/>
      <c r="B30" s="147"/>
      <c r="C30" s="153"/>
      <c r="D30" s="127"/>
      <c r="E30" s="128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>
        <f t="shared" si="0"/>
        <v>0</v>
      </c>
      <c r="S30" s="129">
        <f t="shared" si="1"/>
        <v>0</v>
      </c>
      <c r="T30" s="130"/>
      <c r="U30" s="131"/>
      <c r="V30" s="128"/>
      <c r="W30" s="128"/>
      <c r="X30" s="128"/>
      <c r="Y30" s="128"/>
      <c r="Z30" s="128"/>
      <c r="AA30" s="128"/>
      <c r="AB30" s="128"/>
      <c r="AC30" s="128"/>
      <c r="AD30" s="129"/>
      <c r="AE30" s="129"/>
      <c r="AF30" s="129"/>
      <c r="AG30" s="129"/>
      <c r="AH30" s="129"/>
      <c r="AI30" s="129"/>
      <c r="AJ30" s="129">
        <f t="shared" si="3"/>
        <v>0</v>
      </c>
      <c r="AK30" s="129">
        <f t="shared" si="2"/>
        <v>0</v>
      </c>
      <c r="AL30" s="130"/>
      <c r="AM30" s="131"/>
      <c r="AN30" s="131">
        <f t="shared" si="4"/>
        <v>0</v>
      </c>
      <c r="AO30" s="132"/>
    </row>
    <row r="31" spans="1:41" x14ac:dyDescent="0.25">
      <c r="A31" s="141"/>
      <c r="B31" s="147"/>
      <c r="C31" s="153"/>
      <c r="D31" s="127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>
        <f t="shared" si="0"/>
        <v>0</v>
      </c>
      <c r="S31" s="129">
        <f t="shared" si="1"/>
        <v>0</v>
      </c>
      <c r="T31" s="130"/>
      <c r="U31" s="131"/>
      <c r="V31" s="128"/>
      <c r="W31" s="128"/>
      <c r="X31" s="128"/>
      <c r="Y31" s="128"/>
      <c r="Z31" s="128"/>
      <c r="AA31" s="128"/>
      <c r="AB31" s="128"/>
      <c r="AC31" s="128"/>
      <c r="AD31" s="129"/>
      <c r="AE31" s="129"/>
      <c r="AF31" s="129"/>
      <c r="AG31" s="129"/>
      <c r="AH31" s="129"/>
      <c r="AI31" s="129"/>
      <c r="AJ31" s="129">
        <f t="shared" si="3"/>
        <v>0</v>
      </c>
      <c r="AK31" s="129">
        <f t="shared" si="2"/>
        <v>0</v>
      </c>
      <c r="AL31" s="130"/>
      <c r="AM31" s="131"/>
      <c r="AN31" s="131">
        <f t="shared" si="4"/>
        <v>0</v>
      </c>
      <c r="AO31" s="132"/>
    </row>
    <row r="32" spans="1:41" x14ac:dyDescent="0.25">
      <c r="A32" s="141"/>
      <c r="B32" s="147"/>
      <c r="C32" s="153"/>
      <c r="D32" s="127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>
        <f t="shared" si="0"/>
        <v>0</v>
      </c>
      <c r="S32" s="129">
        <f t="shared" si="1"/>
        <v>0</v>
      </c>
      <c r="T32" s="130"/>
      <c r="U32" s="131"/>
      <c r="V32" s="128"/>
      <c r="W32" s="128"/>
      <c r="X32" s="128"/>
      <c r="Y32" s="128"/>
      <c r="Z32" s="128"/>
      <c r="AA32" s="128"/>
      <c r="AB32" s="128"/>
      <c r="AC32" s="128"/>
      <c r="AD32" s="129"/>
      <c r="AE32" s="129"/>
      <c r="AF32" s="129"/>
      <c r="AG32" s="129"/>
      <c r="AH32" s="129"/>
      <c r="AI32" s="129"/>
      <c r="AJ32" s="129">
        <f t="shared" si="3"/>
        <v>0</v>
      </c>
      <c r="AK32" s="129">
        <f t="shared" si="2"/>
        <v>0</v>
      </c>
      <c r="AL32" s="130"/>
      <c r="AM32" s="131"/>
      <c r="AN32" s="131">
        <f t="shared" si="4"/>
        <v>0</v>
      </c>
      <c r="AO32" s="133"/>
    </row>
    <row r="33" spans="1:41" x14ac:dyDescent="0.25">
      <c r="A33" s="141"/>
      <c r="B33" s="147"/>
      <c r="C33" s="153"/>
      <c r="D33" s="127"/>
      <c r="E33" s="128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>
        <f t="shared" si="0"/>
        <v>0</v>
      </c>
      <c r="S33" s="129">
        <f t="shared" si="1"/>
        <v>0</v>
      </c>
      <c r="T33" s="130"/>
      <c r="U33" s="131"/>
      <c r="V33" s="128"/>
      <c r="W33" s="128"/>
      <c r="X33" s="128"/>
      <c r="Y33" s="128"/>
      <c r="Z33" s="128"/>
      <c r="AA33" s="128"/>
      <c r="AB33" s="128"/>
      <c r="AC33" s="128"/>
      <c r="AD33" s="129"/>
      <c r="AE33" s="129"/>
      <c r="AF33" s="129"/>
      <c r="AG33" s="129"/>
      <c r="AH33" s="129"/>
      <c r="AI33" s="129"/>
      <c r="AJ33" s="129">
        <f t="shared" si="3"/>
        <v>0</v>
      </c>
      <c r="AK33" s="129">
        <f t="shared" si="2"/>
        <v>0</v>
      </c>
      <c r="AL33" s="130"/>
      <c r="AM33" s="131"/>
      <c r="AN33" s="131">
        <f t="shared" si="4"/>
        <v>0</v>
      </c>
      <c r="AO33" s="133"/>
    </row>
    <row r="34" spans="1:41" x14ac:dyDescent="0.25">
      <c r="A34" s="141"/>
      <c r="B34" s="147"/>
      <c r="C34" s="153"/>
      <c r="D34" s="127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>
        <f t="shared" si="0"/>
        <v>0</v>
      </c>
      <c r="S34" s="129">
        <f t="shared" si="1"/>
        <v>0</v>
      </c>
      <c r="T34" s="130"/>
      <c r="U34" s="131"/>
      <c r="V34" s="128"/>
      <c r="W34" s="128"/>
      <c r="X34" s="128"/>
      <c r="Y34" s="128"/>
      <c r="Z34" s="128"/>
      <c r="AA34" s="128"/>
      <c r="AB34" s="128"/>
      <c r="AC34" s="128"/>
      <c r="AD34" s="129"/>
      <c r="AE34" s="129"/>
      <c r="AF34" s="129"/>
      <c r="AG34" s="129"/>
      <c r="AH34" s="129"/>
      <c r="AI34" s="129"/>
      <c r="AJ34" s="129">
        <f t="shared" si="3"/>
        <v>0</v>
      </c>
      <c r="AK34" s="129">
        <f t="shared" si="2"/>
        <v>0</v>
      </c>
      <c r="AL34" s="130"/>
      <c r="AM34" s="131"/>
      <c r="AN34" s="131">
        <f t="shared" si="4"/>
        <v>0</v>
      </c>
      <c r="AO34" s="133"/>
    </row>
    <row r="35" spans="1:41" x14ac:dyDescent="0.25">
      <c r="A35" s="141"/>
      <c r="B35" s="147"/>
      <c r="C35" s="153"/>
      <c r="D35" s="127"/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>
        <f t="shared" si="0"/>
        <v>0</v>
      </c>
      <c r="S35" s="129">
        <f t="shared" si="1"/>
        <v>0</v>
      </c>
      <c r="T35" s="130"/>
      <c r="U35" s="131"/>
      <c r="V35" s="128"/>
      <c r="W35" s="128"/>
      <c r="X35" s="128"/>
      <c r="Y35" s="128"/>
      <c r="Z35" s="128"/>
      <c r="AA35" s="128"/>
      <c r="AB35" s="128"/>
      <c r="AC35" s="128"/>
      <c r="AD35" s="129"/>
      <c r="AE35" s="129"/>
      <c r="AF35" s="129"/>
      <c r="AG35" s="129"/>
      <c r="AH35" s="129"/>
      <c r="AI35" s="129"/>
      <c r="AJ35" s="129">
        <f t="shared" si="3"/>
        <v>0</v>
      </c>
      <c r="AK35" s="129">
        <f t="shared" si="2"/>
        <v>0</v>
      </c>
      <c r="AL35" s="130"/>
      <c r="AM35" s="131"/>
      <c r="AN35" s="131">
        <f t="shared" si="4"/>
        <v>0</v>
      </c>
      <c r="AO35" s="133"/>
    </row>
    <row r="36" spans="1:41" x14ac:dyDescent="0.25">
      <c r="A36" s="141"/>
      <c r="B36" s="147"/>
      <c r="C36" s="153"/>
      <c r="D36" s="127"/>
      <c r="E36" s="128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>
        <f t="shared" si="0"/>
        <v>0</v>
      </c>
      <c r="S36" s="129">
        <f t="shared" si="1"/>
        <v>0</v>
      </c>
      <c r="T36" s="130"/>
      <c r="U36" s="131"/>
      <c r="V36" s="128"/>
      <c r="W36" s="128"/>
      <c r="X36" s="128"/>
      <c r="Y36" s="128"/>
      <c r="Z36" s="128"/>
      <c r="AA36" s="128"/>
      <c r="AB36" s="128"/>
      <c r="AC36" s="128"/>
      <c r="AD36" s="129"/>
      <c r="AE36" s="129"/>
      <c r="AF36" s="129"/>
      <c r="AG36" s="129"/>
      <c r="AH36" s="129"/>
      <c r="AI36" s="129"/>
      <c r="AJ36" s="129">
        <f t="shared" si="3"/>
        <v>0</v>
      </c>
      <c r="AK36" s="129">
        <f t="shared" si="2"/>
        <v>0</v>
      </c>
      <c r="AL36" s="130"/>
      <c r="AM36" s="131"/>
      <c r="AN36" s="131">
        <f t="shared" si="4"/>
        <v>0</v>
      </c>
      <c r="AO36" s="133"/>
    </row>
    <row r="37" spans="1:41" x14ac:dyDescent="0.25">
      <c r="A37" s="141"/>
      <c r="B37" s="147"/>
      <c r="C37" s="153"/>
      <c r="D37" s="127"/>
      <c r="E37" s="128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>
        <f t="shared" si="0"/>
        <v>0</v>
      </c>
      <c r="S37" s="129">
        <f t="shared" si="1"/>
        <v>0</v>
      </c>
      <c r="T37" s="130"/>
      <c r="U37" s="131"/>
      <c r="V37" s="128"/>
      <c r="W37" s="128"/>
      <c r="X37" s="128"/>
      <c r="Y37" s="128"/>
      <c r="Z37" s="128"/>
      <c r="AA37" s="128"/>
      <c r="AB37" s="128"/>
      <c r="AC37" s="128"/>
      <c r="AD37" s="129"/>
      <c r="AE37" s="129"/>
      <c r="AF37" s="129"/>
      <c r="AG37" s="129"/>
      <c r="AH37" s="129"/>
      <c r="AI37" s="129"/>
      <c r="AJ37" s="129">
        <f t="shared" si="3"/>
        <v>0</v>
      </c>
      <c r="AK37" s="129">
        <f t="shared" si="2"/>
        <v>0</v>
      </c>
      <c r="AL37" s="130"/>
      <c r="AM37" s="131"/>
      <c r="AN37" s="131">
        <f t="shared" si="4"/>
        <v>0</v>
      </c>
      <c r="AO37" s="133"/>
    </row>
    <row r="38" spans="1:41" x14ac:dyDescent="0.25">
      <c r="A38" s="141"/>
      <c r="B38" s="147"/>
      <c r="C38" s="153"/>
      <c r="D38" s="127"/>
      <c r="E38" s="12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>
        <f t="shared" si="0"/>
        <v>0</v>
      </c>
      <c r="S38" s="129">
        <f t="shared" si="1"/>
        <v>0</v>
      </c>
      <c r="T38" s="130"/>
      <c r="U38" s="131"/>
      <c r="V38" s="128"/>
      <c r="W38" s="128"/>
      <c r="X38" s="128"/>
      <c r="Y38" s="128"/>
      <c r="Z38" s="128"/>
      <c r="AA38" s="128"/>
      <c r="AB38" s="128"/>
      <c r="AC38" s="128"/>
      <c r="AD38" s="129"/>
      <c r="AE38" s="129"/>
      <c r="AF38" s="129"/>
      <c r="AG38" s="129"/>
      <c r="AH38" s="129"/>
      <c r="AI38" s="129"/>
      <c r="AJ38" s="129">
        <f t="shared" si="3"/>
        <v>0</v>
      </c>
      <c r="AK38" s="129">
        <f t="shared" si="2"/>
        <v>0</v>
      </c>
      <c r="AL38" s="130"/>
      <c r="AM38" s="131"/>
      <c r="AN38" s="131">
        <f t="shared" si="4"/>
        <v>0</v>
      </c>
      <c r="AO38" s="133"/>
    </row>
    <row r="39" spans="1:41" x14ac:dyDescent="0.25">
      <c r="A39" s="141"/>
      <c r="B39" s="147"/>
      <c r="C39" s="153"/>
      <c r="D39" s="127"/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>
        <f t="shared" si="0"/>
        <v>0</v>
      </c>
      <c r="S39" s="129">
        <f t="shared" si="1"/>
        <v>0</v>
      </c>
      <c r="T39" s="130"/>
      <c r="U39" s="131"/>
      <c r="V39" s="128"/>
      <c r="W39" s="128"/>
      <c r="X39" s="128"/>
      <c r="Y39" s="128"/>
      <c r="Z39" s="128"/>
      <c r="AA39" s="128"/>
      <c r="AB39" s="128"/>
      <c r="AC39" s="128"/>
      <c r="AD39" s="129"/>
      <c r="AE39" s="129"/>
      <c r="AF39" s="129"/>
      <c r="AG39" s="129"/>
      <c r="AH39" s="129"/>
      <c r="AI39" s="129"/>
      <c r="AJ39" s="129">
        <f t="shared" si="3"/>
        <v>0</v>
      </c>
      <c r="AK39" s="129">
        <f t="shared" si="2"/>
        <v>0</v>
      </c>
      <c r="AL39" s="130"/>
      <c r="AM39" s="131"/>
      <c r="AN39" s="131">
        <f t="shared" si="4"/>
        <v>0</v>
      </c>
      <c r="AO39" s="133"/>
    </row>
    <row r="40" spans="1:41" x14ac:dyDescent="0.25">
      <c r="A40" s="141"/>
      <c r="B40" s="147"/>
      <c r="C40" s="153"/>
      <c r="D40" s="127"/>
      <c r="E40" s="128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>
        <f t="shared" si="0"/>
        <v>0</v>
      </c>
      <c r="S40" s="129">
        <f t="shared" si="1"/>
        <v>0</v>
      </c>
      <c r="T40" s="130"/>
      <c r="U40" s="131"/>
      <c r="V40" s="128"/>
      <c r="W40" s="128"/>
      <c r="X40" s="128"/>
      <c r="Y40" s="128"/>
      <c r="Z40" s="128"/>
      <c r="AA40" s="128"/>
      <c r="AB40" s="128"/>
      <c r="AC40" s="128"/>
      <c r="AD40" s="129"/>
      <c r="AE40" s="129"/>
      <c r="AF40" s="129"/>
      <c r="AG40" s="129"/>
      <c r="AH40" s="129"/>
      <c r="AI40" s="129"/>
      <c r="AJ40" s="129">
        <f t="shared" si="3"/>
        <v>0</v>
      </c>
      <c r="AK40" s="129">
        <f t="shared" si="2"/>
        <v>0</v>
      </c>
      <c r="AL40" s="130"/>
      <c r="AM40" s="131"/>
      <c r="AN40" s="131">
        <f t="shared" si="4"/>
        <v>0</v>
      </c>
      <c r="AO40" s="133"/>
    </row>
    <row r="41" spans="1:41" ht="15.75" thickBot="1" x14ac:dyDescent="0.3">
      <c r="A41" s="142"/>
      <c r="B41" s="148"/>
      <c r="C41" s="154"/>
      <c r="D41" s="127"/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>
        <f t="shared" si="0"/>
        <v>0</v>
      </c>
      <c r="S41" s="129">
        <f t="shared" si="1"/>
        <v>0</v>
      </c>
      <c r="T41" s="130"/>
      <c r="U41" s="131"/>
      <c r="V41" s="128"/>
      <c r="W41" s="128"/>
      <c r="X41" s="128"/>
      <c r="Y41" s="128"/>
      <c r="Z41" s="128"/>
      <c r="AA41" s="128"/>
      <c r="AB41" s="128"/>
      <c r="AC41" s="128"/>
      <c r="AD41" s="129"/>
      <c r="AE41" s="129"/>
      <c r="AF41" s="129"/>
      <c r="AG41" s="129"/>
      <c r="AH41" s="129"/>
      <c r="AI41" s="129"/>
      <c r="AJ41" s="129">
        <f t="shared" si="3"/>
        <v>0</v>
      </c>
      <c r="AK41" s="129">
        <f t="shared" si="2"/>
        <v>0</v>
      </c>
      <c r="AL41" s="130"/>
      <c r="AM41" s="131"/>
      <c r="AN41" s="131">
        <f t="shared" si="4"/>
        <v>0</v>
      </c>
      <c r="AO41" s="133"/>
    </row>
    <row r="42" spans="1:41" ht="15.75" thickBot="1" x14ac:dyDescent="0.3">
      <c r="A42" s="134" t="s">
        <v>62</v>
      </c>
      <c r="B42" s="135"/>
      <c r="C42" s="136"/>
      <c r="D42" s="137">
        <f t="shared" ref="D42:S42" si="5">SUM(D18:D41)</f>
        <v>195</v>
      </c>
      <c r="E42" s="137">
        <f t="shared" si="5"/>
        <v>1</v>
      </c>
      <c r="F42" s="137">
        <f t="shared" si="5"/>
        <v>0</v>
      </c>
      <c r="G42" s="137">
        <f t="shared" si="5"/>
        <v>0</v>
      </c>
      <c r="H42" s="137">
        <f t="shared" si="5"/>
        <v>0</v>
      </c>
      <c r="I42" s="137">
        <f t="shared" si="5"/>
        <v>0</v>
      </c>
      <c r="J42" s="137">
        <f t="shared" si="5"/>
        <v>0</v>
      </c>
      <c r="K42" s="137">
        <f t="shared" si="5"/>
        <v>360</v>
      </c>
      <c r="L42" s="137">
        <f t="shared" si="5"/>
        <v>0</v>
      </c>
      <c r="M42" s="137">
        <f t="shared" si="5"/>
        <v>0</v>
      </c>
      <c r="N42" s="137">
        <f t="shared" si="5"/>
        <v>0</v>
      </c>
      <c r="O42" s="137">
        <f t="shared" si="5"/>
        <v>0</v>
      </c>
      <c r="P42" s="137">
        <f t="shared" si="5"/>
        <v>0</v>
      </c>
      <c r="Q42" s="137">
        <f t="shared" si="5"/>
        <v>120</v>
      </c>
      <c r="R42" s="137">
        <f t="shared" si="5"/>
        <v>556</v>
      </c>
      <c r="S42" s="137">
        <f t="shared" si="5"/>
        <v>676</v>
      </c>
      <c r="T42" s="137"/>
      <c r="U42" s="137">
        <f t="shared" ref="U42:AK42" si="6">SUM(U18:U41)</f>
        <v>30</v>
      </c>
      <c r="V42" s="137">
        <f t="shared" si="6"/>
        <v>95</v>
      </c>
      <c r="W42" s="137">
        <f t="shared" si="6"/>
        <v>21</v>
      </c>
      <c r="X42" s="137">
        <f t="shared" si="6"/>
        <v>0</v>
      </c>
      <c r="Y42" s="137">
        <f t="shared" si="6"/>
        <v>0</v>
      </c>
      <c r="Z42" s="137">
        <f t="shared" si="6"/>
        <v>0</v>
      </c>
      <c r="AA42" s="137">
        <f t="shared" si="6"/>
        <v>0</v>
      </c>
      <c r="AB42" s="137">
        <f t="shared" si="6"/>
        <v>0</v>
      </c>
      <c r="AC42" s="137">
        <f t="shared" si="6"/>
        <v>120</v>
      </c>
      <c r="AD42" s="137">
        <f t="shared" si="6"/>
        <v>0</v>
      </c>
      <c r="AE42" s="137">
        <f t="shared" si="6"/>
        <v>0</v>
      </c>
      <c r="AF42" s="137">
        <f t="shared" si="6"/>
        <v>0</v>
      </c>
      <c r="AG42" s="137">
        <f t="shared" si="6"/>
        <v>0</v>
      </c>
      <c r="AH42" s="137">
        <f t="shared" si="6"/>
        <v>440</v>
      </c>
      <c r="AI42" s="137">
        <f t="shared" si="6"/>
        <v>90</v>
      </c>
      <c r="AJ42" s="137">
        <f t="shared" si="6"/>
        <v>236</v>
      </c>
      <c r="AK42" s="137">
        <f t="shared" si="6"/>
        <v>766</v>
      </c>
      <c r="AL42" s="137"/>
      <c r="AM42" s="137">
        <f>SUM(AM18:AM41)</f>
        <v>30</v>
      </c>
      <c r="AN42" s="138">
        <f>SUM(S42,AK42)</f>
        <v>1442</v>
      </c>
      <c r="AO42" s="138">
        <f>SUM(U42,AM42)</f>
        <v>60</v>
      </c>
    </row>
    <row r="43" spans="1:41" ht="24.75" x14ac:dyDescent="0.25">
      <c r="A43" s="93"/>
      <c r="B43" s="101"/>
      <c r="C43" s="101" t="s">
        <v>83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ht="36.75" x14ac:dyDescent="0.25">
      <c r="A44" s="93"/>
      <c r="B44" s="101"/>
      <c r="C44" s="101" t="s">
        <v>84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x14ac:dyDescent="0.25">
      <c r="A45" s="93"/>
      <c r="B45" s="101"/>
      <c r="C45" s="101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x14ac:dyDescent="0.25">
      <c r="A46" s="93"/>
      <c r="B46" s="101"/>
      <c r="C46" s="101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x14ac:dyDescent="0.25">
      <c r="A47" s="93"/>
      <c r="B47" s="101"/>
      <c r="C47" s="10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25.5" x14ac:dyDescent="0.25">
      <c r="A48" s="93"/>
      <c r="B48" s="101"/>
      <c r="C48" s="101" t="s">
        <v>85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 t="s">
        <v>85</v>
      </c>
      <c r="P48" s="50"/>
      <c r="Q48" s="50"/>
      <c r="R48" s="50" t="s">
        <v>86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139" t="s">
        <v>85</v>
      </c>
      <c r="AG48" s="139"/>
      <c r="AH48" s="139"/>
      <c r="AI48" s="139"/>
      <c r="AJ48" s="139"/>
      <c r="AK48" s="139"/>
      <c r="AL48" s="139"/>
      <c r="AM48" s="50"/>
      <c r="AN48" s="50"/>
      <c r="AO48" s="50"/>
    </row>
    <row r="49" spans="1:41" x14ac:dyDescent="0.25">
      <c r="A49" s="93"/>
      <c r="B49" s="101"/>
      <c r="C49" s="101" t="s">
        <v>87</v>
      </c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0"/>
      <c r="O49" s="139" t="s">
        <v>88</v>
      </c>
      <c r="P49" s="139"/>
      <c r="Q49" s="139"/>
      <c r="R49" s="139"/>
      <c r="S49" s="139"/>
      <c r="T49" s="139"/>
      <c r="U49" s="139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139" t="s">
        <v>89</v>
      </c>
      <c r="AG49" s="139"/>
      <c r="AH49" s="139"/>
      <c r="AI49" s="139"/>
      <c r="AJ49" s="139"/>
      <c r="AK49" s="139"/>
      <c r="AL49" s="139"/>
      <c r="AM49" s="50"/>
      <c r="AN49" s="50"/>
      <c r="AO49" s="50"/>
    </row>
    <row r="50" spans="1:41" x14ac:dyDescent="0.25">
      <c r="A50" s="93"/>
      <c r="B50" s="101"/>
      <c r="C50" s="101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</sheetData>
  <mergeCells count="17">
    <mergeCell ref="A42:C42"/>
    <mergeCell ref="AF48:AL48"/>
    <mergeCell ref="O49:U49"/>
    <mergeCell ref="AF49:AL49"/>
    <mergeCell ref="A9:B9"/>
    <mergeCell ref="A10:B10"/>
    <mergeCell ref="A11:B11"/>
    <mergeCell ref="A12:B1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2021-04-19T06:53:55Z</dcterms:created>
  <dcterms:modified xsi:type="dcterms:W3CDTF">2021-04-19T07:04:45Z</dcterms:modified>
</cp:coreProperties>
</file>