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1" r:id="rId1"/>
    <sheet name="Arkusz2" sheetId="2" r:id="rId2"/>
    <sheet name="Arkusz3" sheetId="3" r:id="rId3"/>
  </sheets>
  <externalReferences>
    <externalReference r:id="rId4"/>
  </externalReferences>
  <definedNames>
    <definedName name="RodzajeZajec">#REF!</definedName>
  </definedNames>
  <calcPr calcId="145621"/>
</workbook>
</file>

<file path=xl/calcChain.xml><?xml version="1.0" encoding="utf-8"?>
<calcChain xmlns="http://schemas.openxmlformats.org/spreadsheetml/2006/main">
  <c r="AM40" i="1" l="1"/>
  <c r="AI40" i="1"/>
  <c r="AH40" i="1"/>
  <c r="AF40" i="1"/>
  <c r="AE40" i="1"/>
  <c r="AD40" i="1"/>
  <c r="AC40" i="1"/>
  <c r="AB40" i="1"/>
  <c r="AA40" i="1"/>
  <c r="Z40" i="1"/>
  <c r="Y40" i="1"/>
  <c r="X40" i="1"/>
  <c r="W40" i="1"/>
  <c r="V40" i="1"/>
  <c r="U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O39" i="1"/>
  <c r="AK39" i="1"/>
  <c r="AN39" i="1" s="1"/>
  <c r="AJ39" i="1"/>
  <c r="R39" i="1"/>
  <c r="AO38" i="1"/>
  <c r="AK38" i="1"/>
  <c r="AJ38" i="1"/>
  <c r="S38" i="1"/>
  <c r="R38" i="1"/>
  <c r="AO37" i="1"/>
  <c r="AK37" i="1"/>
  <c r="AJ37" i="1"/>
  <c r="S37" i="1"/>
  <c r="R37" i="1"/>
  <c r="AO36" i="1"/>
  <c r="AK36" i="1"/>
  <c r="AJ36" i="1"/>
  <c r="S36" i="1"/>
  <c r="AN36" i="1" s="1"/>
  <c r="R36" i="1"/>
  <c r="AO35" i="1"/>
  <c r="AK35" i="1"/>
  <c r="AJ35" i="1"/>
  <c r="S35" i="1"/>
  <c r="AN35" i="1" s="1"/>
  <c r="R35" i="1"/>
  <c r="AO34" i="1"/>
  <c r="AK34" i="1"/>
  <c r="AJ34" i="1"/>
  <c r="S34" i="1"/>
  <c r="AN34" i="1" s="1"/>
  <c r="R34" i="1"/>
  <c r="AO33" i="1"/>
  <c r="AK33" i="1"/>
  <c r="AJ33" i="1"/>
  <c r="S33" i="1"/>
  <c r="AN33" i="1" s="1"/>
  <c r="R33" i="1"/>
  <c r="AO32" i="1"/>
  <c r="AK32" i="1"/>
  <c r="AJ32" i="1"/>
  <c r="S32" i="1"/>
  <c r="R32" i="1"/>
  <c r="AO31" i="1"/>
  <c r="AK31" i="1"/>
  <c r="AJ31" i="1"/>
  <c r="S31" i="1"/>
  <c r="R31" i="1"/>
  <c r="AO30" i="1"/>
  <c r="AK30" i="1"/>
  <c r="AJ30" i="1"/>
  <c r="S30" i="1"/>
  <c r="AN30" i="1" s="1"/>
  <c r="R30" i="1"/>
  <c r="AO29" i="1"/>
  <c r="AK29" i="1"/>
  <c r="AN29" i="1" s="1"/>
  <c r="AJ29" i="1"/>
  <c r="R29" i="1"/>
  <c r="AO28" i="1"/>
  <c r="AK28" i="1"/>
  <c r="AJ28" i="1"/>
  <c r="S28" i="1"/>
  <c r="AN28" i="1" s="1"/>
  <c r="R28" i="1"/>
  <c r="AO27" i="1"/>
  <c r="AK27" i="1"/>
  <c r="AJ27" i="1"/>
  <c r="S27" i="1"/>
  <c r="AN27" i="1" s="1"/>
  <c r="R27" i="1"/>
  <c r="AO26" i="1"/>
  <c r="AK26" i="1"/>
  <c r="AN26" i="1" s="1"/>
  <c r="AJ26" i="1"/>
  <c r="R26" i="1"/>
  <c r="AO25" i="1"/>
  <c r="AK25" i="1"/>
  <c r="AN25" i="1" s="1"/>
  <c r="AJ25" i="1"/>
  <c r="S25" i="1"/>
  <c r="R25" i="1"/>
  <c r="AO24" i="1"/>
  <c r="AK24" i="1"/>
  <c r="AN24" i="1" s="1"/>
  <c r="AJ24" i="1"/>
  <c r="S24" i="1"/>
  <c r="R24" i="1"/>
  <c r="AO23" i="1"/>
  <c r="AK23" i="1"/>
  <c r="AJ23" i="1"/>
  <c r="S23" i="1"/>
  <c r="R23" i="1"/>
  <c r="AO22" i="1"/>
  <c r="AK22" i="1"/>
  <c r="AJ22" i="1"/>
  <c r="S22" i="1"/>
  <c r="R22" i="1"/>
  <c r="AO21" i="1"/>
  <c r="AK21" i="1"/>
  <c r="AJ21" i="1"/>
  <c r="S21" i="1"/>
  <c r="R21" i="1"/>
  <c r="AO20" i="1"/>
  <c r="AK20" i="1"/>
  <c r="AJ20" i="1"/>
  <c r="S20" i="1"/>
  <c r="R20" i="1"/>
  <c r="AO19" i="1"/>
  <c r="AK19" i="1"/>
  <c r="AN19" i="1" s="1"/>
  <c r="AJ19" i="1"/>
  <c r="S19" i="1"/>
  <c r="R19" i="1"/>
  <c r="AO18" i="1"/>
  <c r="AK18" i="1"/>
  <c r="AJ18" i="1"/>
  <c r="S18" i="1"/>
  <c r="R18" i="1"/>
  <c r="AO40" i="1" l="1"/>
  <c r="AN22" i="1"/>
  <c r="AJ40" i="1"/>
  <c r="AN21" i="1"/>
  <c r="AN32" i="1"/>
  <c r="AN38" i="1"/>
  <c r="AN20" i="1"/>
  <c r="AN31" i="1"/>
  <c r="AN37" i="1"/>
  <c r="AK40" i="1"/>
  <c r="AN40" i="1" s="1"/>
  <c r="R40" i="1"/>
  <c r="AN23" i="1"/>
  <c r="S40" i="1"/>
  <c r="AN18" i="1"/>
</calcChain>
</file>

<file path=xl/sharedStrings.xml><?xml version="1.0" encoding="utf-8"?>
<sst xmlns="http://schemas.openxmlformats.org/spreadsheetml/2006/main" count="125" uniqueCount="64">
  <si>
    <t>załącznik nr 6.2</t>
  </si>
  <si>
    <t xml:space="preserve">PLAN STUDIÓW na rok akademicki  2020/2021 </t>
  </si>
  <si>
    <t>cykl 2020-2024</t>
  </si>
  <si>
    <t>Wydział Nauk o Zdrowiu</t>
  </si>
  <si>
    <t>Pielęgniarstwo I stopnia</t>
  </si>
  <si>
    <t>niestacjonarne</t>
  </si>
  <si>
    <t>Lp</t>
  </si>
  <si>
    <t>Przedmiot</t>
  </si>
  <si>
    <t>semestr pierwszy</t>
  </si>
  <si>
    <t>semestr drugi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</si>
  <si>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</si>
  <si>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</si>
  <si>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</si>
  <si>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</si>
  <si>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</si>
  <si>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</si>
  <si>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</si>
  <si>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</si>
  <si>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</si>
  <si>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</si>
  <si>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</si>
  <si>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</si>
  <si>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</si>
  <si>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</si>
  <si>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</si>
  <si>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</si>
  <si>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</si>
  <si>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</si>
  <si>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</si>
  <si>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</si>
  <si>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</si>
  <si>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</si>
  <si>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</si>
  <si>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</si>
  <si>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</si>
  <si>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</si>
  <si>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</si>
  <si>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</si>
  <si>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</si>
  <si>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</si>
  <si>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</si>
  <si>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</si>
  <si>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</si>
  <si>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</si>
  <si>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</si>
  <si>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</si>
  <si>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</si>
  <si>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</si>
  <si>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</si>
  <si>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</si>
  <si>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</si>
  <si>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</si>
  <si>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</si>
  <si>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</si>
  <si>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</si>
  <si>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</si>
  <si>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</si>
  <si>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</si>
  <si>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</si>
  <si>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</si>
  <si>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Wydział</t>
  </si>
  <si>
    <t xml:space="preserve">Kierunek </t>
  </si>
  <si>
    <t>Rok studiów</t>
  </si>
  <si>
    <t xml:space="preserve">Forma studiów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</si>
</sst>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7" fillId="0" borderId="20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0" fontId="1" fillId="0" borderId="16" xfId="0" applyFont="1" applyFill="1" applyBorder="1"/>
    <xf numFmtId="164" fontId="1" fillId="0" borderId="19" xfId="0" applyNumberFormat="1" applyFont="1" applyFill="1" applyBorder="1"/>
    <xf numFmtId="164" fontId="1" fillId="0" borderId="21" xfId="0" applyNumberFormat="1" applyFont="1" applyFill="1" applyBorder="1"/>
    <xf numFmtId="164" fontId="1" fillId="0" borderId="10" xfId="0" applyNumberFormat="1" applyFont="1" applyFill="1" applyBorder="1"/>
    <xf numFmtId="0" fontId="7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 textRotation="90"/>
    </xf>
    <xf numFmtId="0" fontId="5" fillId="0" borderId="8" xfId="0" applyFont="1" applyFill="1" applyBorder="1" applyAlignment="1">
      <alignment horizontal="right" textRotation="9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textRotation="90"/>
    </xf>
    <xf numFmtId="0" fontId="1" fillId="0" borderId="12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5" fillId="0" borderId="13" xfId="0" applyFont="1" applyFill="1" applyBorder="1" applyAlignment="1">
      <alignment horizontal="right" textRotation="90"/>
    </xf>
    <xf numFmtId="0" fontId="5" fillId="0" borderId="14" xfId="0" applyFont="1" applyFill="1" applyBorder="1" applyAlignment="1">
      <alignment horizontal="right" textRotation="90"/>
    </xf>
    <xf numFmtId="0" fontId="7" fillId="0" borderId="17" xfId="0" applyFont="1" applyFill="1" applyBorder="1" applyAlignment="1">
      <alignment horizontal="center" vertical="center" wrapText="1"/>
    </xf>
    <xf numFmtId="164" fontId="0" fillId="0" borderId="15" xfId="0" applyNumberFormat="1" applyFill="1" applyBorder="1"/>
    <xf numFmtId="164" fontId="5" fillId="0" borderId="10" xfId="0" applyNumberFormat="1" applyFont="1" applyFill="1" applyBorder="1"/>
    <xf numFmtId="164" fontId="1" fillId="0" borderId="25" xfId="0" applyNumberFormat="1" applyFont="1" applyFill="1" applyBorder="1"/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164" fontId="1" fillId="0" borderId="28" xfId="0" applyNumberFormat="1" applyFont="1" applyFill="1" applyBorder="1"/>
    <xf numFmtId="164" fontId="5" fillId="0" borderId="28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1672167</xdr:colOff>
      <xdr:row>5</xdr:row>
      <xdr:rowOff>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2" y="0"/>
          <a:ext cx="230610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esktop/inne/Plany%20studi&#243;w%20od%20P.Moniki%20Przeszczelskiej/Piel&#281;gniarstwo/I%20st%20niestacjonarne/PL%201%20st%20(nst)%2020_24%20Uchwala%20Senatu%20nr%2021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="90" zoomScaleNormal="90" workbookViewId="0">
      <selection activeCell="AU30" sqref="AU30"/>
    </sheetView>
  </sheetViews>
  <sheetFormatPr defaultRowHeight="15" x14ac:dyDescent="0.25"/>
  <cols>
    <col min="1" max="1" width="5.5703125" style="41" customWidth="1"/>
    <col min="2" max="2" width="20.7109375" style="46" customWidth="1"/>
    <col min="3" max="3" width="25.7109375" style="49" customWidth="1"/>
    <col min="4" max="5" width="6" bestFit="1" customWidth="1"/>
    <col min="6" max="7" width="3.5703125" bestFit="1" customWidth="1"/>
    <col min="8" max="9" width="4.5703125" bestFit="1" customWidth="1"/>
    <col min="10" max="12" width="3.5703125" bestFit="1" customWidth="1"/>
    <col min="13" max="13" width="4.5703125" bestFit="1" customWidth="1"/>
    <col min="14" max="14" width="6" bestFit="1" customWidth="1"/>
    <col min="15" max="15" width="3.5703125" bestFit="1" customWidth="1"/>
    <col min="16" max="16" width="3.85546875" bestFit="1" customWidth="1"/>
    <col min="17" max="19" width="6" bestFit="1" customWidth="1"/>
    <col min="20" max="20" width="4.7109375" bestFit="1" customWidth="1"/>
    <col min="21" max="21" width="4.5703125" bestFit="1" customWidth="1"/>
    <col min="22" max="22" width="6" bestFit="1" customWidth="1"/>
    <col min="23" max="23" width="4.5703125" bestFit="1" customWidth="1"/>
    <col min="24" max="24" width="3.5703125" bestFit="1" customWidth="1"/>
    <col min="25" max="25" width="4.5703125" bestFit="1" customWidth="1"/>
    <col min="26" max="26" width="6" bestFit="1" customWidth="1"/>
    <col min="27" max="27" width="3.5703125" bestFit="1" customWidth="1"/>
    <col min="28" max="28" width="4.5703125" bestFit="1" customWidth="1"/>
    <col min="29" max="29" width="6" bestFit="1" customWidth="1"/>
    <col min="30" max="30" width="3.5703125" bestFit="1" customWidth="1"/>
    <col min="31" max="33" width="4.5703125" bestFit="1" customWidth="1"/>
    <col min="34" max="34" width="6" bestFit="1" customWidth="1"/>
    <col min="35" max="35" width="6" customWidth="1"/>
    <col min="36" max="37" width="6" bestFit="1" customWidth="1"/>
    <col min="38" max="38" width="4.7109375" bestFit="1" customWidth="1"/>
    <col min="39" max="39" width="4.5703125" bestFit="1" customWidth="1"/>
    <col min="40" max="40" width="7.140625" bestFit="1" customWidth="1"/>
    <col min="41" max="41" width="4.5703125" bestFit="1" customWidth="1"/>
  </cols>
  <sheetData>
    <row r="1" spans="1:41" x14ac:dyDescent="0.25">
      <c r="A1" s="38"/>
      <c r="B1" s="42"/>
      <c r="C1" s="4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0</v>
      </c>
      <c r="AJ1" s="1"/>
      <c r="AK1" s="1"/>
      <c r="AL1" s="1"/>
      <c r="AM1" s="1"/>
      <c r="AN1" s="1"/>
      <c r="AO1" s="1"/>
    </row>
    <row r="2" spans="1:41" x14ac:dyDescent="0.25">
      <c r="A2" s="38"/>
      <c r="B2" s="42"/>
      <c r="C2" s="4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4"/>
      <c r="AL2" s="4"/>
      <c r="AM2" s="4"/>
      <c r="AN2" s="4"/>
      <c r="AO2" s="1"/>
    </row>
    <row r="3" spans="1:41" x14ac:dyDescent="0.25">
      <c r="A3" s="38"/>
      <c r="B3" s="42"/>
      <c r="C3" s="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1"/>
      <c r="AK3" s="1"/>
      <c r="AL3" s="1"/>
      <c r="AM3" s="1"/>
      <c r="AN3" s="1"/>
      <c r="AO3" s="1"/>
    </row>
    <row r="4" spans="1:41" x14ac:dyDescent="0.25">
      <c r="A4" s="38"/>
      <c r="B4" s="42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/>
      <c r="AJ4" s="3"/>
      <c r="AK4" s="4"/>
      <c r="AL4" s="4"/>
      <c r="AM4" s="4"/>
      <c r="AN4" s="4"/>
      <c r="AO4" s="1"/>
    </row>
    <row r="5" spans="1:41" x14ac:dyDescent="0.25">
      <c r="A5" s="38"/>
      <c r="B5" s="42"/>
      <c r="C5" s="4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 x14ac:dyDescent="0.2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5.75" x14ac:dyDescent="0.25">
      <c r="A7" s="6"/>
      <c r="B7" s="43"/>
      <c r="C7" s="43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2</v>
      </c>
      <c r="O7" s="5"/>
      <c r="P7" s="5"/>
      <c r="Q7" s="5"/>
      <c r="R7" s="5"/>
      <c r="S7" s="5"/>
      <c r="T7" s="5"/>
      <c r="U7" s="5"/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x14ac:dyDescent="0.25">
      <c r="A8" s="38"/>
      <c r="B8" s="42"/>
      <c r="C8" s="4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x14ac:dyDescent="0.25">
      <c r="A9" s="52" t="s">
        <v>60</v>
      </c>
      <c r="B9" s="52"/>
      <c r="C9" s="53" t="s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x14ac:dyDescent="0.25">
      <c r="A10" s="52" t="s">
        <v>61</v>
      </c>
      <c r="B10" s="52"/>
      <c r="C10" s="53" t="s">
        <v>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x14ac:dyDescent="0.25">
      <c r="A11" s="52" t="s">
        <v>62</v>
      </c>
      <c r="B11" s="52"/>
      <c r="C11" s="53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x14ac:dyDescent="0.25">
      <c r="A12" s="52" t="s">
        <v>63</v>
      </c>
      <c r="B12" s="52"/>
      <c r="C12" s="53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x14ac:dyDescent="0.25">
      <c r="A13" s="38"/>
      <c r="B13" s="42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25">
      <c r="A14" s="38"/>
      <c r="B14" s="42"/>
      <c r="C14" s="4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.75" thickBot="1" x14ac:dyDescent="0.3">
      <c r="A15" s="38"/>
      <c r="B15" s="42"/>
      <c r="C15" s="4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.75" thickBot="1" x14ac:dyDescent="0.3">
      <c r="A16" s="17" t="s">
        <v>6</v>
      </c>
      <c r="B16" s="50" t="s">
        <v>12</v>
      </c>
      <c r="C16" s="47" t="s">
        <v>7</v>
      </c>
      <c r="D16" s="18" t="s">
        <v>8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1" t="s">
        <v>9</v>
      </c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19"/>
      <c r="AH16" s="19"/>
      <c r="AI16" s="19"/>
      <c r="AJ16" s="19"/>
      <c r="AK16" s="19"/>
      <c r="AL16" s="19"/>
      <c r="AM16" s="20"/>
      <c r="AN16" s="22" t="s">
        <v>10</v>
      </c>
      <c r="AO16" s="23" t="s">
        <v>11</v>
      </c>
    </row>
    <row r="17" spans="1:41" ht="232.5" x14ac:dyDescent="0.25">
      <c r="A17" s="24"/>
      <c r="B17" s="51"/>
      <c r="C17" s="48"/>
      <c r="D17" s="25" t="s">
        <v>13</v>
      </c>
      <c r="E17" s="25" t="s">
        <v>14</v>
      </c>
      <c r="F17" s="26" t="s">
        <v>15</v>
      </c>
      <c r="G17" s="26" t="s">
        <v>16</v>
      </c>
      <c r="H17" s="26" t="s">
        <v>17</v>
      </c>
      <c r="I17" s="26" t="s">
        <v>18</v>
      </c>
      <c r="J17" s="26" t="s">
        <v>19</v>
      </c>
      <c r="K17" s="26" t="s">
        <v>20</v>
      </c>
      <c r="L17" s="26" t="s">
        <v>21</v>
      </c>
      <c r="M17" s="26" t="s">
        <v>22</v>
      </c>
      <c r="N17" s="26" t="s">
        <v>23</v>
      </c>
      <c r="O17" s="26" t="s">
        <v>24</v>
      </c>
      <c r="P17" s="26" t="s">
        <v>25</v>
      </c>
      <c r="Q17" s="26" t="s">
        <v>26</v>
      </c>
      <c r="R17" s="26" t="s">
        <v>27</v>
      </c>
      <c r="S17" s="26" t="s">
        <v>28</v>
      </c>
      <c r="T17" s="26" t="s">
        <v>29</v>
      </c>
      <c r="U17" s="27" t="s">
        <v>30</v>
      </c>
      <c r="V17" s="25" t="s">
        <v>13</v>
      </c>
      <c r="W17" s="25" t="s">
        <v>14</v>
      </c>
      <c r="X17" s="25" t="s">
        <v>15</v>
      </c>
      <c r="Y17" s="25" t="s">
        <v>16</v>
      </c>
      <c r="Z17" s="25" t="s">
        <v>17</v>
      </c>
      <c r="AA17" s="25" t="s">
        <v>18</v>
      </c>
      <c r="AB17" s="25" t="s">
        <v>19</v>
      </c>
      <c r="AC17" s="26" t="s">
        <v>31</v>
      </c>
      <c r="AD17" s="26" t="s">
        <v>21</v>
      </c>
      <c r="AE17" s="26" t="s">
        <v>22</v>
      </c>
      <c r="AF17" s="26" t="s">
        <v>23</v>
      </c>
      <c r="AG17" s="26" t="s">
        <v>24</v>
      </c>
      <c r="AH17" s="26" t="s">
        <v>25</v>
      </c>
      <c r="AI17" s="26" t="s">
        <v>26</v>
      </c>
      <c r="AJ17" s="26" t="s">
        <v>27</v>
      </c>
      <c r="AK17" s="26" t="s">
        <v>28</v>
      </c>
      <c r="AL17" s="26" t="s">
        <v>29</v>
      </c>
      <c r="AM17" s="27" t="s">
        <v>30</v>
      </c>
      <c r="AN17" s="28"/>
      <c r="AO17" s="29"/>
    </row>
    <row r="18" spans="1:41" x14ac:dyDescent="0.25">
      <c r="A18" s="39">
        <v>1</v>
      </c>
      <c r="B18" s="44" t="s">
        <v>32</v>
      </c>
      <c r="C18" s="30" t="s">
        <v>33</v>
      </c>
      <c r="D18" s="31">
        <v>15</v>
      </c>
      <c r="E18" s="10">
        <v>25</v>
      </c>
      <c r="F18" s="11"/>
      <c r="G18" s="11"/>
      <c r="H18" s="11"/>
      <c r="I18" s="11"/>
      <c r="J18" s="11"/>
      <c r="K18" s="11"/>
      <c r="L18" s="11"/>
      <c r="M18" s="11"/>
      <c r="N18" s="11">
        <v>20</v>
      </c>
      <c r="O18" s="11"/>
      <c r="P18" s="11"/>
      <c r="Q18" s="11">
        <v>20</v>
      </c>
      <c r="R18" s="11">
        <f>D18+E18+F18+G18+H18+I18+J18+K18+L18+M18+O18</f>
        <v>40</v>
      </c>
      <c r="S18" s="11">
        <f t="shared" ref="S18:S25" si="0">SUM(D18:Q18)</f>
        <v>80</v>
      </c>
      <c r="T18" s="12" t="s">
        <v>34</v>
      </c>
      <c r="U18" s="13">
        <v>3.5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>SUM(V18:AG18)</f>
        <v>0</v>
      </c>
      <c r="AK18" s="11">
        <f t="shared" ref="AK18:AK23" si="1">SUM(V18:AI18)</f>
        <v>0</v>
      </c>
      <c r="AL18" s="12"/>
      <c r="AM18" s="13"/>
      <c r="AN18" s="32">
        <f t="shared" ref="AN18:AN39" si="2">S18+AK18</f>
        <v>80</v>
      </c>
      <c r="AO18" s="32">
        <f t="shared" ref="AO18:AO39" si="3">SUM(U18,AM18)</f>
        <v>3.5</v>
      </c>
    </row>
    <row r="19" spans="1:41" x14ac:dyDescent="0.25">
      <c r="A19" s="39">
        <v>2</v>
      </c>
      <c r="B19" s="44" t="s">
        <v>32</v>
      </c>
      <c r="C19" s="30" t="s">
        <v>35</v>
      </c>
      <c r="D19" s="31">
        <v>10</v>
      </c>
      <c r="E19" s="10">
        <v>15</v>
      </c>
      <c r="F19" s="11"/>
      <c r="G19" s="11"/>
      <c r="H19" s="11"/>
      <c r="I19" s="11"/>
      <c r="J19" s="11"/>
      <c r="K19" s="11"/>
      <c r="L19" s="11"/>
      <c r="M19" s="11"/>
      <c r="N19" s="11">
        <v>15</v>
      </c>
      <c r="O19" s="11"/>
      <c r="P19" s="11"/>
      <c r="Q19" s="11">
        <v>15</v>
      </c>
      <c r="R19" s="11">
        <f t="shared" ref="R19:R39" si="4">D19+E19+F19+G19+H19+I19+J19+K19+L19+M19+O19</f>
        <v>25</v>
      </c>
      <c r="S19" s="11">
        <f t="shared" si="0"/>
        <v>55</v>
      </c>
      <c r="T19" s="12" t="s">
        <v>36</v>
      </c>
      <c r="U19" s="13">
        <v>2</v>
      </c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>SUM(V19:AG19)</f>
        <v>0</v>
      </c>
      <c r="AK19" s="11">
        <f t="shared" si="1"/>
        <v>0</v>
      </c>
      <c r="AL19" s="12"/>
      <c r="AM19" s="13"/>
      <c r="AN19" s="32">
        <f t="shared" si="2"/>
        <v>55</v>
      </c>
      <c r="AO19" s="32">
        <f t="shared" si="3"/>
        <v>2</v>
      </c>
    </row>
    <row r="20" spans="1:41" ht="28.5" x14ac:dyDescent="0.25">
      <c r="A20" s="39">
        <v>3</v>
      </c>
      <c r="B20" s="44" t="s">
        <v>32</v>
      </c>
      <c r="C20" s="30" t="s">
        <v>37</v>
      </c>
      <c r="D20" s="31">
        <v>10</v>
      </c>
      <c r="E20" s="10"/>
      <c r="F20" s="11"/>
      <c r="G20" s="11"/>
      <c r="H20" s="11"/>
      <c r="I20" s="11">
        <v>20</v>
      </c>
      <c r="J20" s="11"/>
      <c r="K20" s="11"/>
      <c r="L20" s="11"/>
      <c r="M20" s="11"/>
      <c r="N20" s="11">
        <v>15</v>
      </c>
      <c r="O20" s="11"/>
      <c r="P20" s="11"/>
      <c r="Q20" s="11">
        <v>20</v>
      </c>
      <c r="R20" s="11">
        <f t="shared" si="4"/>
        <v>30</v>
      </c>
      <c r="S20" s="11">
        <f t="shared" si="0"/>
        <v>65</v>
      </c>
      <c r="T20" s="12" t="s">
        <v>36</v>
      </c>
      <c r="U20" s="13">
        <v>2.5</v>
      </c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>SUM(V20:AG20)</f>
        <v>0</v>
      </c>
      <c r="AK20" s="11">
        <f t="shared" si="1"/>
        <v>0</v>
      </c>
      <c r="AL20" s="12"/>
      <c r="AM20" s="13"/>
      <c r="AN20" s="32">
        <f t="shared" si="2"/>
        <v>65</v>
      </c>
      <c r="AO20" s="32">
        <f t="shared" si="3"/>
        <v>2.5</v>
      </c>
    </row>
    <row r="21" spans="1:41" x14ac:dyDescent="0.25">
      <c r="A21" s="39">
        <v>4</v>
      </c>
      <c r="B21" s="44" t="s">
        <v>32</v>
      </c>
      <c r="C21" s="30" t="s">
        <v>38</v>
      </c>
      <c r="D21" s="9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4"/>
        <v>0</v>
      </c>
      <c r="S21" s="11">
        <f t="shared" si="0"/>
        <v>0</v>
      </c>
      <c r="T21" s="12"/>
      <c r="U21" s="13"/>
      <c r="V21" s="10">
        <v>25</v>
      </c>
      <c r="W21" s="10"/>
      <c r="X21" s="10"/>
      <c r="Y21" s="10">
        <v>20</v>
      </c>
      <c r="Z21" s="10"/>
      <c r="AA21" s="10"/>
      <c r="AB21" s="10"/>
      <c r="AC21" s="10"/>
      <c r="AD21" s="11"/>
      <c r="AE21" s="11"/>
      <c r="AF21" s="11">
        <v>15</v>
      </c>
      <c r="AG21" s="11"/>
      <c r="AH21" s="11"/>
      <c r="AI21" s="11">
        <v>15</v>
      </c>
      <c r="AJ21" s="11">
        <f>V21+W21+X21+Y21+Z21+AA21+AB21+AC21+AD21+AE21+AG21</f>
        <v>45</v>
      </c>
      <c r="AK21" s="11">
        <f t="shared" si="1"/>
        <v>75</v>
      </c>
      <c r="AL21" s="12" t="s">
        <v>34</v>
      </c>
      <c r="AM21" s="13">
        <v>3</v>
      </c>
      <c r="AN21" s="32">
        <f t="shared" si="2"/>
        <v>75</v>
      </c>
      <c r="AO21" s="32">
        <f t="shared" si="3"/>
        <v>3</v>
      </c>
    </row>
    <row r="22" spans="1:41" x14ac:dyDescent="0.25">
      <c r="A22" s="39">
        <v>5</v>
      </c>
      <c r="B22" s="44" t="s">
        <v>32</v>
      </c>
      <c r="C22" s="30" t="s">
        <v>39</v>
      </c>
      <c r="D22" s="9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4"/>
        <v>0</v>
      </c>
      <c r="S22" s="11">
        <f t="shared" si="0"/>
        <v>0</v>
      </c>
      <c r="T22" s="12"/>
      <c r="U22" s="13"/>
      <c r="V22" s="10">
        <v>15</v>
      </c>
      <c r="W22" s="10"/>
      <c r="X22" s="10"/>
      <c r="Y22" s="10">
        <v>20</v>
      </c>
      <c r="Z22" s="10"/>
      <c r="AA22" s="10"/>
      <c r="AB22" s="10"/>
      <c r="AC22" s="10"/>
      <c r="AD22" s="11"/>
      <c r="AE22" s="11"/>
      <c r="AF22" s="11">
        <v>15</v>
      </c>
      <c r="AG22" s="11"/>
      <c r="AH22" s="11"/>
      <c r="AI22" s="11">
        <v>15</v>
      </c>
      <c r="AJ22" s="11">
        <f t="shared" ref="AJ22:AJ39" si="5">V22+W22+X22+Y22+Z22+AA22+AB22+AC22+AD22+AE22+AG22</f>
        <v>35</v>
      </c>
      <c r="AK22" s="11">
        <f t="shared" si="1"/>
        <v>65</v>
      </c>
      <c r="AL22" s="12" t="s">
        <v>36</v>
      </c>
      <c r="AM22" s="13">
        <v>2.5</v>
      </c>
      <c r="AN22" s="32">
        <f t="shared" si="2"/>
        <v>65</v>
      </c>
      <c r="AO22" s="32">
        <f t="shared" si="3"/>
        <v>2.5</v>
      </c>
    </row>
    <row r="23" spans="1:41" x14ac:dyDescent="0.25">
      <c r="A23" s="39">
        <v>6</v>
      </c>
      <c r="B23" s="44" t="s">
        <v>32</v>
      </c>
      <c r="C23" s="30" t="s">
        <v>40</v>
      </c>
      <c r="D23" s="9">
        <v>10</v>
      </c>
      <c r="E23" s="10">
        <v>30</v>
      </c>
      <c r="F23" s="11"/>
      <c r="G23" s="11"/>
      <c r="H23" s="11"/>
      <c r="I23" s="11"/>
      <c r="J23" s="11"/>
      <c r="K23" s="11"/>
      <c r="L23" s="11"/>
      <c r="M23" s="11"/>
      <c r="N23" s="11">
        <v>20</v>
      </c>
      <c r="O23" s="11"/>
      <c r="P23" s="11"/>
      <c r="Q23" s="11">
        <v>15</v>
      </c>
      <c r="R23" s="11">
        <f t="shared" si="4"/>
        <v>40</v>
      </c>
      <c r="S23" s="11">
        <f t="shared" si="0"/>
        <v>75</v>
      </c>
      <c r="T23" s="12" t="s">
        <v>34</v>
      </c>
      <c r="U23" s="13">
        <v>3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5"/>
        <v>0</v>
      </c>
      <c r="AK23" s="11">
        <f t="shared" si="1"/>
        <v>0</v>
      </c>
      <c r="AL23" s="12"/>
      <c r="AM23" s="13"/>
      <c r="AN23" s="32">
        <f t="shared" si="2"/>
        <v>75</v>
      </c>
      <c r="AO23" s="32">
        <f t="shared" si="3"/>
        <v>3</v>
      </c>
    </row>
    <row r="24" spans="1:41" x14ac:dyDescent="0.25">
      <c r="A24" s="39">
        <v>7</v>
      </c>
      <c r="B24" s="44" t="s">
        <v>32</v>
      </c>
      <c r="C24" s="30" t="s">
        <v>41</v>
      </c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4"/>
        <v>0</v>
      </c>
      <c r="S24" s="11">
        <f t="shared" si="0"/>
        <v>0</v>
      </c>
      <c r="T24" s="12"/>
      <c r="U24" s="13"/>
      <c r="V24" s="10">
        <v>20</v>
      </c>
      <c r="W24" s="10"/>
      <c r="X24" s="10"/>
      <c r="Y24" s="10"/>
      <c r="Z24" s="10"/>
      <c r="AA24" s="10"/>
      <c r="AB24" s="10"/>
      <c r="AC24" s="10"/>
      <c r="AD24" s="11"/>
      <c r="AE24" s="11"/>
      <c r="AF24" s="11">
        <v>10</v>
      </c>
      <c r="AG24" s="11"/>
      <c r="AH24" s="11"/>
      <c r="AI24" s="11">
        <v>20</v>
      </c>
      <c r="AJ24" s="11">
        <f t="shared" si="5"/>
        <v>20</v>
      </c>
      <c r="AK24" s="11">
        <f>SUM(V24:AI24)</f>
        <v>50</v>
      </c>
      <c r="AL24" s="12" t="s">
        <v>36</v>
      </c>
      <c r="AM24" s="13">
        <v>2</v>
      </c>
      <c r="AN24" s="32">
        <f t="shared" si="2"/>
        <v>50</v>
      </c>
      <c r="AO24" s="32">
        <f t="shared" si="3"/>
        <v>2</v>
      </c>
    </row>
    <row r="25" spans="1:41" x14ac:dyDescent="0.25">
      <c r="A25" s="39">
        <v>8</v>
      </c>
      <c r="B25" s="44" t="s">
        <v>32</v>
      </c>
      <c r="C25" s="30" t="s">
        <v>42</v>
      </c>
      <c r="D25" s="9">
        <v>20</v>
      </c>
      <c r="E25" s="10"/>
      <c r="F25" s="11"/>
      <c r="G25" s="11"/>
      <c r="H25" s="11">
        <v>70</v>
      </c>
      <c r="I25" s="11"/>
      <c r="J25" s="11"/>
      <c r="K25" s="11"/>
      <c r="L25" s="11"/>
      <c r="M25" s="11"/>
      <c r="N25" s="11">
        <v>10</v>
      </c>
      <c r="O25" s="11"/>
      <c r="P25" s="11"/>
      <c r="Q25" s="11">
        <v>30</v>
      </c>
      <c r="R25" s="11">
        <f t="shared" si="4"/>
        <v>90</v>
      </c>
      <c r="S25" s="11">
        <f t="shared" si="0"/>
        <v>130</v>
      </c>
      <c r="T25" s="12" t="s">
        <v>36</v>
      </c>
      <c r="U25" s="13">
        <v>4.5</v>
      </c>
      <c r="V25" s="10">
        <v>10</v>
      </c>
      <c r="W25" s="10"/>
      <c r="X25" s="10"/>
      <c r="Y25" s="10"/>
      <c r="Z25" s="10">
        <v>80</v>
      </c>
      <c r="AA25" s="10"/>
      <c r="AB25" s="10"/>
      <c r="AC25" s="10">
        <v>80</v>
      </c>
      <c r="AD25" s="11"/>
      <c r="AE25" s="11"/>
      <c r="AF25" s="11"/>
      <c r="AG25" s="11"/>
      <c r="AH25" s="11">
        <v>120</v>
      </c>
      <c r="AI25" s="11">
        <v>5</v>
      </c>
      <c r="AJ25" s="11">
        <f t="shared" si="5"/>
        <v>170</v>
      </c>
      <c r="AK25" s="11">
        <f>SUM(V25:AI25)</f>
        <v>295</v>
      </c>
      <c r="AL25" s="12" t="s">
        <v>34</v>
      </c>
      <c r="AM25" s="13">
        <v>10.5</v>
      </c>
      <c r="AN25" s="11">
        <f t="shared" si="2"/>
        <v>425</v>
      </c>
      <c r="AO25" s="13">
        <f t="shared" si="3"/>
        <v>15</v>
      </c>
    </row>
    <row r="26" spans="1:41" x14ac:dyDescent="0.25">
      <c r="A26" s="39">
        <v>9</v>
      </c>
      <c r="B26" s="44" t="s">
        <v>32</v>
      </c>
      <c r="C26" s="30" t="s">
        <v>43</v>
      </c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4"/>
        <v>0</v>
      </c>
      <c r="S26" s="11"/>
      <c r="T26" s="12"/>
      <c r="U26" s="13"/>
      <c r="V26" s="10">
        <v>5</v>
      </c>
      <c r="W26" s="10">
        <v>15</v>
      </c>
      <c r="X26" s="10"/>
      <c r="Y26" s="10"/>
      <c r="Z26" s="10"/>
      <c r="AA26" s="10"/>
      <c r="AB26" s="10"/>
      <c r="AC26" s="10"/>
      <c r="AD26" s="11"/>
      <c r="AE26" s="11"/>
      <c r="AF26" s="11">
        <v>10</v>
      </c>
      <c r="AG26" s="11"/>
      <c r="AH26" s="11"/>
      <c r="AI26" s="11">
        <v>20</v>
      </c>
      <c r="AJ26" s="11">
        <f t="shared" si="5"/>
        <v>20</v>
      </c>
      <c r="AK26" s="11">
        <f>SUM(V26:AI26)</f>
        <v>50</v>
      </c>
      <c r="AL26" s="12" t="s">
        <v>36</v>
      </c>
      <c r="AM26" s="13">
        <v>2</v>
      </c>
      <c r="AN26" s="11">
        <f t="shared" si="2"/>
        <v>50</v>
      </c>
      <c r="AO26" s="13">
        <f t="shared" si="3"/>
        <v>2</v>
      </c>
    </row>
    <row r="27" spans="1:41" x14ac:dyDescent="0.25">
      <c r="A27" s="39">
        <v>10</v>
      </c>
      <c r="B27" s="44" t="s">
        <v>32</v>
      </c>
      <c r="C27" s="30" t="s">
        <v>44</v>
      </c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4"/>
        <v>0</v>
      </c>
      <c r="S27" s="11">
        <f>SUM(D27:Q27)</f>
        <v>0</v>
      </c>
      <c r="T27" s="12"/>
      <c r="U27" s="13"/>
      <c r="V27" s="10">
        <v>5</v>
      </c>
      <c r="W27" s="10"/>
      <c r="X27" s="10"/>
      <c r="Y27" s="10"/>
      <c r="Z27" s="10"/>
      <c r="AA27" s="10"/>
      <c r="AB27" s="10"/>
      <c r="AC27" s="10">
        <v>20</v>
      </c>
      <c r="AD27" s="11"/>
      <c r="AE27" s="11"/>
      <c r="AF27" s="11">
        <v>10</v>
      </c>
      <c r="AG27" s="11"/>
      <c r="AH27" s="11"/>
      <c r="AI27" s="11">
        <v>25</v>
      </c>
      <c r="AJ27" s="11">
        <f t="shared" si="5"/>
        <v>25</v>
      </c>
      <c r="AK27" s="11">
        <f>SUM(V27:AI27)</f>
        <v>60</v>
      </c>
      <c r="AL27" s="12" t="s">
        <v>36</v>
      </c>
      <c r="AM27" s="13">
        <v>2</v>
      </c>
      <c r="AN27" s="11">
        <f t="shared" si="2"/>
        <v>60</v>
      </c>
      <c r="AO27" s="13">
        <f t="shared" si="3"/>
        <v>2</v>
      </c>
    </row>
    <row r="28" spans="1:41" x14ac:dyDescent="0.25">
      <c r="A28" s="39">
        <v>11</v>
      </c>
      <c r="B28" s="44" t="s">
        <v>32</v>
      </c>
      <c r="C28" s="30" t="s">
        <v>45</v>
      </c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f t="shared" si="4"/>
        <v>0</v>
      </c>
      <c r="S28" s="11">
        <f>SUM(D28:Q28)</f>
        <v>0</v>
      </c>
      <c r="T28" s="12"/>
      <c r="U28" s="13"/>
      <c r="V28" s="10">
        <v>10</v>
      </c>
      <c r="W28" s="10"/>
      <c r="X28" s="10"/>
      <c r="Y28" s="10"/>
      <c r="Z28" s="10">
        <v>20</v>
      </c>
      <c r="AA28" s="10"/>
      <c r="AB28" s="10">
        <v>20</v>
      </c>
      <c r="AC28" s="10"/>
      <c r="AD28" s="11"/>
      <c r="AE28" s="11"/>
      <c r="AF28" s="11"/>
      <c r="AG28" s="11"/>
      <c r="AH28" s="11"/>
      <c r="AI28" s="11">
        <v>5</v>
      </c>
      <c r="AJ28" s="11">
        <f t="shared" si="5"/>
        <v>50</v>
      </c>
      <c r="AK28" s="11">
        <f>SUM(V28:AI28)</f>
        <v>55</v>
      </c>
      <c r="AL28" s="12" t="s">
        <v>34</v>
      </c>
      <c r="AM28" s="13">
        <v>2</v>
      </c>
      <c r="AN28" s="11">
        <f t="shared" si="2"/>
        <v>55</v>
      </c>
      <c r="AO28" s="13">
        <f t="shared" si="3"/>
        <v>2</v>
      </c>
    </row>
    <row r="29" spans="1:41" x14ac:dyDescent="0.25">
      <c r="A29" s="39">
        <v>12</v>
      </c>
      <c r="B29" s="44" t="s">
        <v>32</v>
      </c>
      <c r="C29" s="8" t="s">
        <v>46</v>
      </c>
      <c r="D29" s="9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4"/>
        <v>0</v>
      </c>
      <c r="S29" s="11"/>
      <c r="T29" s="12"/>
      <c r="U29" s="13"/>
      <c r="V29" s="10">
        <v>15</v>
      </c>
      <c r="W29" s="11">
        <v>15</v>
      </c>
      <c r="X29" s="10"/>
      <c r="Y29" s="10"/>
      <c r="Z29" s="10"/>
      <c r="AA29" s="10"/>
      <c r="AB29" s="10"/>
      <c r="AC29" s="10"/>
      <c r="AD29" s="11"/>
      <c r="AE29" s="11"/>
      <c r="AF29" s="11">
        <v>10</v>
      </c>
      <c r="AG29" s="11"/>
      <c r="AH29" s="11"/>
      <c r="AI29" s="1"/>
      <c r="AJ29" s="11">
        <f t="shared" si="5"/>
        <v>30</v>
      </c>
      <c r="AK29" s="11">
        <f>SUM(V29:AH29)</f>
        <v>40</v>
      </c>
      <c r="AL29" s="14" t="s">
        <v>36</v>
      </c>
      <c r="AM29" s="15">
        <v>1.5</v>
      </c>
      <c r="AN29" s="11">
        <f t="shared" si="2"/>
        <v>40</v>
      </c>
      <c r="AO29" s="13">
        <f t="shared" si="3"/>
        <v>1.5</v>
      </c>
    </row>
    <row r="30" spans="1:41" ht="28.5" x14ac:dyDescent="0.25">
      <c r="A30" s="39">
        <v>13</v>
      </c>
      <c r="B30" s="44" t="s">
        <v>32</v>
      </c>
      <c r="C30" s="8" t="s">
        <v>47</v>
      </c>
      <c r="D30" s="9">
        <v>10</v>
      </c>
      <c r="E30" s="10">
        <v>10</v>
      </c>
      <c r="F30" s="11"/>
      <c r="G30" s="11"/>
      <c r="H30" s="11">
        <v>6</v>
      </c>
      <c r="I30" s="11"/>
      <c r="J30" s="11"/>
      <c r="K30" s="11"/>
      <c r="L30" s="11"/>
      <c r="M30" s="11"/>
      <c r="N30" s="11"/>
      <c r="O30" s="11"/>
      <c r="P30" s="11"/>
      <c r="Q30" s="11">
        <v>20</v>
      </c>
      <c r="R30" s="11">
        <f t="shared" si="4"/>
        <v>26</v>
      </c>
      <c r="S30" s="11">
        <f t="shared" ref="S30:S38" si="6">SUM(D30:Q30)</f>
        <v>46</v>
      </c>
      <c r="T30" s="12" t="s">
        <v>36</v>
      </c>
      <c r="U30" s="13">
        <v>1.5</v>
      </c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>
        <f t="shared" si="5"/>
        <v>0</v>
      </c>
      <c r="AK30" s="11">
        <f>SUM(V30:AI30)</f>
        <v>0</v>
      </c>
      <c r="AL30" s="12"/>
      <c r="AM30" s="13"/>
      <c r="AN30" s="11">
        <f t="shared" si="2"/>
        <v>46</v>
      </c>
      <c r="AO30" s="13">
        <f t="shared" si="3"/>
        <v>1.5</v>
      </c>
    </row>
    <row r="31" spans="1:41" ht="42.75" x14ac:dyDescent="0.25">
      <c r="A31" s="39">
        <v>14</v>
      </c>
      <c r="B31" s="44" t="s">
        <v>32</v>
      </c>
      <c r="C31" s="8" t="s">
        <v>48</v>
      </c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4"/>
        <v>0</v>
      </c>
      <c r="S31" s="11">
        <f t="shared" si="6"/>
        <v>0</v>
      </c>
      <c r="T31" s="12"/>
      <c r="U31" s="13"/>
      <c r="V31" s="10">
        <v>15</v>
      </c>
      <c r="W31" s="10"/>
      <c r="X31" s="10"/>
      <c r="Y31" s="10"/>
      <c r="Z31" s="10"/>
      <c r="AA31" s="10"/>
      <c r="AB31" s="10"/>
      <c r="AC31" s="10"/>
      <c r="AD31" s="11"/>
      <c r="AE31" s="11"/>
      <c r="AF31" s="11">
        <v>10</v>
      </c>
      <c r="AG31" s="11"/>
      <c r="AH31" s="11"/>
      <c r="AI31" s="11">
        <v>10</v>
      </c>
      <c r="AJ31" s="11">
        <f t="shared" si="5"/>
        <v>15</v>
      </c>
      <c r="AK31" s="11">
        <f>SUM(V31:AI31)</f>
        <v>35</v>
      </c>
      <c r="AL31" s="12" t="s">
        <v>36</v>
      </c>
      <c r="AM31" s="13">
        <v>1</v>
      </c>
      <c r="AN31" s="11">
        <f t="shared" si="2"/>
        <v>35</v>
      </c>
      <c r="AO31" s="13">
        <f t="shared" si="3"/>
        <v>1</v>
      </c>
    </row>
    <row r="32" spans="1:41" ht="28.5" x14ac:dyDescent="0.25">
      <c r="A32" s="39">
        <v>15</v>
      </c>
      <c r="B32" s="44" t="s">
        <v>32</v>
      </c>
      <c r="C32" s="16" t="s">
        <v>49</v>
      </c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4"/>
        <v>0</v>
      </c>
      <c r="S32" s="11">
        <f t="shared" si="6"/>
        <v>0</v>
      </c>
      <c r="T32" s="12"/>
      <c r="U32" s="13"/>
      <c r="V32" s="10">
        <v>15</v>
      </c>
      <c r="W32" s="10"/>
      <c r="X32" s="10"/>
      <c r="Y32" s="10"/>
      <c r="Z32" s="10"/>
      <c r="AA32" s="10"/>
      <c r="AB32" s="10"/>
      <c r="AC32" s="10"/>
      <c r="AD32" s="11"/>
      <c r="AE32" s="11"/>
      <c r="AF32" s="11">
        <v>10</v>
      </c>
      <c r="AG32" s="11"/>
      <c r="AH32" s="11"/>
      <c r="AI32" s="11">
        <v>15</v>
      </c>
      <c r="AJ32" s="11">
        <f t="shared" si="5"/>
        <v>15</v>
      </c>
      <c r="AK32" s="11">
        <f>SUM(V32:AI32)</f>
        <v>40</v>
      </c>
      <c r="AL32" s="12" t="s">
        <v>36</v>
      </c>
      <c r="AM32" s="13">
        <v>1.5</v>
      </c>
      <c r="AN32" s="11">
        <f t="shared" si="2"/>
        <v>40</v>
      </c>
      <c r="AO32" s="13">
        <f t="shared" si="3"/>
        <v>1.5</v>
      </c>
    </row>
    <row r="33" spans="1:41" x14ac:dyDescent="0.25">
      <c r="A33" s="39">
        <v>16</v>
      </c>
      <c r="B33" s="44" t="s">
        <v>32</v>
      </c>
      <c r="C33" s="30" t="s">
        <v>50</v>
      </c>
      <c r="D33" s="9"/>
      <c r="E33" s="10"/>
      <c r="F33" s="11"/>
      <c r="G33" s="11"/>
      <c r="H33" s="11"/>
      <c r="I33" s="11"/>
      <c r="J33" s="11"/>
      <c r="K33" s="11"/>
      <c r="L33" s="11"/>
      <c r="M33" s="11">
        <v>30</v>
      </c>
      <c r="N33" s="11"/>
      <c r="O33" s="11"/>
      <c r="P33" s="11"/>
      <c r="Q33" s="11"/>
      <c r="R33" s="11">
        <f t="shared" si="4"/>
        <v>30</v>
      </c>
      <c r="S33" s="11">
        <f t="shared" si="6"/>
        <v>30</v>
      </c>
      <c r="T33" s="12" t="s">
        <v>36</v>
      </c>
      <c r="U33" s="13">
        <v>1</v>
      </c>
      <c r="V33" s="10"/>
      <c r="W33" s="10"/>
      <c r="X33" s="10"/>
      <c r="Y33" s="10"/>
      <c r="Z33" s="10"/>
      <c r="AA33" s="10"/>
      <c r="AB33" s="10"/>
      <c r="AC33" s="10"/>
      <c r="AD33" s="11"/>
      <c r="AE33" s="11">
        <v>30</v>
      </c>
      <c r="AF33" s="11"/>
      <c r="AG33" s="11"/>
      <c r="AH33" s="11"/>
      <c r="AI33" s="11"/>
      <c r="AJ33" s="11">
        <f t="shared" si="5"/>
        <v>30</v>
      </c>
      <c r="AK33" s="11">
        <f>SUM(V33:AI33)</f>
        <v>30</v>
      </c>
      <c r="AL33" s="12" t="s">
        <v>36</v>
      </c>
      <c r="AM33" s="13">
        <v>1</v>
      </c>
      <c r="AN33" s="11">
        <f t="shared" si="2"/>
        <v>60</v>
      </c>
      <c r="AO33" s="13">
        <f t="shared" si="3"/>
        <v>2</v>
      </c>
    </row>
    <row r="34" spans="1:41" x14ac:dyDescent="0.25">
      <c r="A34" s="39">
        <v>17</v>
      </c>
      <c r="B34" s="44" t="s">
        <v>32</v>
      </c>
      <c r="C34" s="30" t="s">
        <v>51</v>
      </c>
      <c r="D34" s="9">
        <v>10</v>
      </c>
      <c r="E34" s="10">
        <v>10</v>
      </c>
      <c r="F34" s="11"/>
      <c r="G34" s="11"/>
      <c r="H34" s="11"/>
      <c r="I34" s="11"/>
      <c r="J34" s="11"/>
      <c r="K34" s="11"/>
      <c r="L34" s="11"/>
      <c r="M34" s="11"/>
      <c r="N34" s="11">
        <v>10</v>
      </c>
      <c r="O34" s="11"/>
      <c r="P34" s="11"/>
      <c r="Q34" s="11">
        <v>20</v>
      </c>
      <c r="R34" s="11">
        <f t="shared" si="4"/>
        <v>20</v>
      </c>
      <c r="S34" s="11">
        <f t="shared" si="6"/>
        <v>50</v>
      </c>
      <c r="T34" s="12" t="s">
        <v>36</v>
      </c>
      <c r="U34" s="13">
        <v>2</v>
      </c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>
        <f t="shared" si="5"/>
        <v>0</v>
      </c>
      <c r="AK34" s="11">
        <f t="shared" ref="AK34:AK39" si="7">SUM(V34:AI34)</f>
        <v>0</v>
      </c>
      <c r="AL34" s="12"/>
      <c r="AM34" s="13"/>
      <c r="AN34" s="11">
        <f t="shared" si="2"/>
        <v>50</v>
      </c>
      <c r="AO34" s="13">
        <f t="shared" si="3"/>
        <v>2</v>
      </c>
    </row>
    <row r="35" spans="1:41" x14ac:dyDescent="0.25">
      <c r="A35" s="39">
        <v>18</v>
      </c>
      <c r="B35" s="44" t="s">
        <v>32</v>
      </c>
      <c r="C35" s="30" t="s">
        <v>52</v>
      </c>
      <c r="D35" s="9">
        <v>15</v>
      </c>
      <c r="E35" s="10">
        <v>20</v>
      </c>
      <c r="F35" s="11"/>
      <c r="G35" s="11"/>
      <c r="H35" s="11"/>
      <c r="I35" s="11"/>
      <c r="J35" s="11"/>
      <c r="K35" s="11"/>
      <c r="L35" s="11"/>
      <c r="M35" s="11"/>
      <c r="N35" s="11">
        <v>10</v>
      </c>
      <c r="O35" s="11"/>
      <c r="P35" s="11"/>
      <c r="Q35" s="11">
        <v>15</v>
      </c>
      <c r="R35" s="11">
        <f t="shared" si="4"/>
        <v>35</v>
      </c>
      <c r="S35" s="11">
        <f t="shared" si="6"/>
        <v>60</v>
      </c>
      <c r="T35" s="12" t="s">
        <v>36</v>
      </c>
      <c r="U35" s="13">
        <v>2.5</v>
      </c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>
        <f t="shared" si="5"/>
        <v>0</v>
      </c>
      <c r="AK35" s="11">
        <f t="shared" si="7"/>
        <v>0</v>
      </c>
      <c r="AL35" s="12"/>
      <c r="AM35" s="13"/>
      <c r="AN35" s="11">
        <f t="shared" si="2"/>
        <v>60</v>
      </c>
      <c r="AO35" s="13">
        <f t="shared" si="3"/>
        <v>2.5</v>
      </c>
    </row>
    <row r="36" spans="1:41" x14ac:dyDescent="0.25">
      <c r="A36" s="39">
        <v>19</v>
      </c>
      <c r="B36" s="44" t="s">
        <v>32</v>
      </c>
      <c r="C36" s="30" t="s">
        <v>53</v>
      </c>
      <c r="D36" s="9">
        <v>15</v>
      </c>
      <c r="E36" s="10">
        <v>10</v>
      </c>
      <c r="F36" s="11"/>
      <c r="G36" s="11"/>
      <c r="H36" s="11"/>
      <c r="I36" s="11"/>
      <c r="J36" s="11"/>
      <c r="K36" s="11"/>
      <c r="L36" s="11"/>
      <c r="M36" s="11"/>
      <c r="N36" s="11">
        <v>10</v>
      </c>
      <c r="O36" s="11"/>
      <c r="P36" s="11"/>
      <c r="Q36" s="11">
        <v>15</v>
      </c>
      <c r="R36" s="11">
        <f t="shared" si="4"/>
        <v>25</v>
      </c>
      <c r="S36" s="11">
        <f t="shared" si="6"/>
        <v>50</v>
      </c>
      <c r="T36" s="12" t="s">
        <v>36</v>
      </c>
      <c r="U36" s="13">
        <v>2</v>
      </c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>
        <f t="shared" si="5"/>
        <v>0</v>
      </c>
      <c r="AK36" s="11">
        <f t="shared" si="7"/>
        <v>0</v>
      </c>
      <c r="AL36" s="12"/>
      <c r="AM36" s="13"/>
      <c r="AN36" s="11">
        <f t="shared" si="2"/>
        <v>50</v>
      </c>
      <c r="AO36" s="13">
        <f t="shared" si="3"/>
        <v>2</v>
      </c>
    </row>
    <row r="37" spans="1:41" x14ac:dyDescent="0.25">
      <c r="A37" s="39">
        <v>20</v>
      </c>
      <c r="B37" s="44" t="s">
        <v>32</v>
      </c>
      <c r="C37" s="30" t="s">
        <v>54</v>
      </c>
      <c r="D37" s="9">
        <v>10</v>
      </c>
      <c r="E37" s="10">
        <v>25</v>
      </c>
      <c r="F37" s="11"/>
      <c r="G37" s="11"/>
      <c r="H37" s="11"/>
      <c r="I37" s="11"/>
      <c r="J37" s="11"/>
      <c r="K37" s="11"/>
      <c r="L37" s="11"/>
      <c r="M37" s="11"/>
      <c r="N37" s="11">
        <v>10</v>
      </c>
      <c r="O37" s="11"/>
      <c r="P37" s="11"/>
      <c r="Q37" s="11">
        <v>15</v>
      </c>
      <c r="R37" s="11">
        <f t="shared" si="4"/>
        <v>35</v>
      </c>
      <c r="S37" s="11">
        <f t="shared" si="6"/>
        <v>60</v>
      </c>
      <c r="T37" s="12" t="s">
        <v>36</v>
      </c>
      <c r="U37" s="13">
        <v>2.5</v>
      </c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>
        <f t="shared" si="5"/>
        <v>0</v>
      </c>
      <c r="AK37" s="11">
        <f t="shared" si="7"/>
        <v>0</v>
      </c>
      <c r="AL37" s="12"/>
      <c r="AM37" s="13"/>
      <c r="AN37" s="11">
        <f t="shared" si="2"/>
        <v>60</v>
      </c>
      <c r="AO37" s="13">
        <f t="shared" si="3"/>
        <v>2.5</v>
      </c>
    </row>
    <row r="38" spans="1:41" x14ac:dyDescent="0.25">
      <c r="A38" s="39">
        <v>21</v>
      </c>
      <c r="B38" s="44" t="s">
        <v>32</v>
      </c>
      <c r="C38" s="30" t="s">
        <v>55</v>
      </c>
      <c r="D38" s="9">
        <v>5</v>
      </c>
      <c r="E38" s="10">
        <v>10</v>
      </c>
      <c r="F38" s="11"/>
      <c r="G38" s="11"/>
      <c r="H38" s="11"/>
      <c r="I38" s="11"/>
      <c r="J38" s="11"/>
      <c r="K38" s="11"/>
      <c r="L38" s="11"/>
      <c r="M38" s="11"/>
      <c r="N38" s="11">
        <v>10</v>
      </c>
      <c r="O38" s="11"/>
      <c r="P38" s="11"/>
      <c r="Q38" s="11">
        <v>25</v>
      </c>
      <c r="R38" s="11">
        <f t="shared" si="4"/>
        <v>15</v>
      </c>
      <c r="S38" s="11">
        <f t="shared" si="6"/>
        <v>50</v>
      </c>
      <c r="T38" s="12" t="s">
        <v>36</v>
      </c>
      <c r="U38" s="13">
        <v>2</v>
      </c>
      <c r="V38" s="10">
        <v>15</v>
      </c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>
        <v>15</v>
      </c>
      <c r="AJ38" s="11">
        <f t="shared" si="5"/>
        <v>15</v>
      </c>
      <c r="AK38" s="11">
        <f t="shared" si="7"/>
        <v>30</v>
      </c>
      <c r="AL38" s="12" t="s">
        <v>36</v>
      </c>
      <c r="AM38" s="13">
        <v>1</v>
      </c>
      <c r="AN38" s="11">
        <f t="shared" si="2"/>
        <v>80</v>
      </c>
      <c r="AO38" s="13">
        <f t="shared" si="3"/>
        <v>3</v>
      </c>
    </row>
    <row r="39" spans="1:41" ht="15.75" thickBot="1" x14ac:dyDescent="0.3">
      <c r="A39" s="40">
        <v>22</v>
      </c>
      <c r="B39" s="45" t="s">
        <v>32</v>
      </c>
      <c r="C39" s="8" t="s">
        <v>56</v>
      </c>
      <c r="D39" s="9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4"/>
        <v>0</v>
      </c>
      <c r="S39" s="11"/>
      <c r="T39" s="12"/>
      <c r="U39" s="13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>
        <v>15</v>
      </c>
      <c r="AH39" s="11"/>
      <c r="AI39" s="11"/>
      <c r="AJ39" s="11">
        <f t="shared" si="5"/>
        <v>15</v>
      </c>
      <c r="AK39" s="11">
        <f t="shared" si="7"/>
        <v>15</v>
      </c>
      <c r="AL39" s="12" t="s">
        <v>36</v>
      </c>
      <c r="AM39" s="13"/>
      <c r="AN39" s="11">
        <f t="shared" si="2"/>
        <v>15</v>
      </c>
      <c r="AO39" s="33">
        <f t="shared" si="3"/>
        <v>0</v>
      </c>
    </row>
    <row r="40" spans="1:41" ht="15.75" thickBot="1" x14ac:dyDescent="0.3">
      <c r="A40" s="34" t="s">
        <v>57</v>
      </c>
      <c r="B40" s="35"/>
      <c r="C40" s="35"/>
      <c r="D40" s="36">
        <f t="shared" ref="D40:S40" si="8">SUM(D18:D39)</f>
        <v>130</v>
      </c>
      <c r="E40" s="36">
        <f t="shared" si="8"/>
        <v>155</v>
      </c>
      <c r="F40" s="36">
        <f t="shared" si="8"/>
        <v>0</v>
      </c>
      <c r="G40" s="36">
        <f t="shared" si="8"/>
        <v>0</v>
      </c>
      <c r="H40" s="36">
        <f t="shared" si="8"/>
        <v>76</v>
      </c>
      <c r="I40" s="36">
        <f t="shared" si="8"/>
        <v>20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30</v>
      </c>
      <c r="N40" s="36">
        <f t="shared" si="8"/>
        <v>130</v>
      </c>
      <c r="O40" s="36">
        <f t="shared" si="8"/>
        <v>0</v>
      </c>
      <c r="P40" s="36">
        <f t="shared" si="8"/>
        <v>0</v>
      </c>
      <c r="Q40" s="36">
        <f t="shared" si="8"/>
        <v>210</v>
      </c>
      <c r="R40" s="36">
        <f t="shared" si="8"/>
        <v>411</v>
      </c>
      <c r="S40" s="36">
        <f t="shared" si="8"/>
        <v>751</v>
      </c>
      <c r="T40" s="36"/>
      <c r="U40" s="36">
        <f t="shared" ref="U40:AF40" si="9">SUM(U18:U39)</f>
        <v>29</v>
      </c>
      <c r="V40" s="36">
        <f t="shared" si="9"/>
        <v>150</v>
      </c>
      <c r="W40" s="36">
        <f t="shared" si="9"/>
        <v>30</v>
      </c>
      <c r="X40" s="36">
        <f t="shared" si="9"/>
        <v>0</v>
      </c>
      <c r="Y40" s="36">
        <f t="shared" si="9"/>
        <v>40</v>
      </c>
      <c r="Z40" s="36">
        <f t="shared" si="9"/>
        <v>100</v>
      </c>
      <c r="AA40" s="36">
        <f t="shared" si="9"/>
        <v>0</v>
      </c>
      <c r="AB40" s="36">
        <f t="shared" si="9"/>
        <v>20</v>
      </c>
      <c r="AC40" s="36">
        <f t="shared" si="9"/>
        <v>100</v>
      </c>
      <c r="AD40" s="36">
        <f t="shared" si="9"/>
        <v>0</v>
      </c>
      <c r="AE40" s="36">
        <f t="shared" si="9"/>
        <v>30</v>
      </c>
      <c r="AF40" s="36">
        <f t="shared" si="9"/>
        <v>90</v>
      </c>
      <c r="AG40" s="36">
        <v>15</v>
      </c>
      <c r="AH40" s="36">
        <f>SUM(AH18:AH39)</f>
        <v>120</v>
      </c>
      <c r="AI40" s="36">
        <f>SUM(AI18:AI39)</f>
        <v>145</v>
      </c>
      <c r="AJ40" s="36">
        <f>SUM(AJ18:AJ39)</f>
        <v>485</v>
      </c>
      <c r="AK40" s="36">
        <f>SUM(AK18:AK39)</f>
        <v>840</v>
      </c>
      <c r="AL40" s="36"/>
      <c r="AM40" s="36">
        <f>SUM(AM18:AM39)</f>
        <v>30</v>
      </c>
      <c r="AN40" s="37">
        <f>SUM(S40,AK40)</f>
        <v>1591</v>
      </c>
      <c r="AO40" s="37">
        <f>SUM(AO18:AO39)</f>
        <v>59</v>
      </c>
    </row>
    <row r="41" spans="1:41" ht="24.75" x14ac:dyDescent="0.25">
      <c r="A41" s="38"/>
      <c r="B41" s="42"/>
      <c r="C41" s="42" t="s">
        <v>58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36.75" x14ac:dyDescent="0.25">
      <c r="A42" s="38"/>
      <c r="B42" s="42"/>
      <c r="C42" s="42" t="s">
        <v>59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</sheetData>
  <mergeCells count="14">
    <mergeCell ref="A40:C40"/>
    <mergeCell ref="B16:B17"/>
    <mergeCell ref="A9:B9"/>
    <mergeCell ref="A10:B10"/>
    <mergeCell ref="A11:B11"/>
    <mergeCell ref="A12:B12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">
      <formula1>RodzajeZajec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2021-04-19T07:15:30Z</dcterms:created>
  <dcterms:modified xsi:type="dcterms:W3CDTF">2021-04-19T07:18:18Z</dcterms:modified>
</cp:coreProperties>
</file>